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810" activeTab="2"/>
  </bookViews>
  <sheets>
    <sheet name="Лист2" sheetId="2" r:id="rId1"/>
    <sheet name="Лист3" sheetId="3" r:id="rId2"/>
    <sheet name="Лист1" sheetId="1" r:id="rId3"/>
  </sheets>
  <definedNames>
    <definedName name="_xlnm._FilterDatabase" localSheetId="2" hidden="1">Лист1!$A$7:$BIF$765</definedName>
  </definedNames>
  <calcPr calcId="145621"/>
</workbook>
</file>

<file path=xl/calcChain.xml><?xml version="1.0" encoding="utf-8"?>
<calcChain xmlns="http://schemas.openxmlformats.org/spreadsheetml/2006/main">
  <c r="X249" i="1" l="1"/>
  <c r="X250" i="1"/>
  <c r="X251" i="1"/>
  <c r="X252" i="1"/>
  <c r="X591" i="1" l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742" i="1" l="1"/>
  <c r="X743" i="1"/>
  <c r="X575" i="1" l="1"/>
  <c r="X576" i="1"/>
  <c r="X577" i="1"/>
  <c r="X578" i="1"/>
  <c r="X579" i="1"/>
  <c r="X580" i="1"/>
  <c r="X581" i="1"/>
  <c r="X130" i="1" l="1"/>
  <c r="X435" i="1" l="1"/>
  <c r="X436" i="1"/>
  <c r="X240" i="1" l="1"/>
  <c r="X241" i="1"/>
  <c r="X242" i="1"/>
  <c r="X243" i="1"/>
  <c r="X244" i="1"/>
  <c r="X245" i="1"/>
  <c r="X246" i="1"/>
  <c r="X239" i="1"/>
  <c r="X675" i="1" l="1"/>
  <c r="X676" i="1"/>
  <c r="X677" i="1"/>
  <c r="X678" i="1"/>
  <c r="X679" i="1"/>
  <c r="X680" i="1"/>
  <c r="X681" i="1"/>
  <c r="X682" i="1"/>
  <c r="X520" i="1" l="1"/>
  <c r="X488" i="1" l="1"/>
  <c r="X489" i="1"/>
  <c r="X129" i="1" l="1"/>
  <c r="X764" i="1" l="1"/>
  <c r="X763" i="1" l="1"/>
  <c r="X762" i="1"/>
  <c r="X761" i="1"/>
  <c r="X248" i="1" l="1"/>
  <c r="X247" i="1"/>
  <c r="X684" i="1"/>
  <c r="X683" i="1"/>
  <c r="X151" i="1" l="1"/>
  <c r="X152" i="1"/>
  <c r="X253" i="1"/>
  <c r="X487" i="1"/>
  <c r="X175" i="1"/>
  <c r="X150" i="1"/>
  <c r="X128" i="1" l="1"/>
  <c r="X513" i="1"/>
  <c r="X514" i="1"/>
  <c r="X515" i="1"/>
  <c r="X516" i="1"/>
  <c r="X517" i="1"/>
  <c r="X518" i="1"/>
  <c r="X519" i="1"/>
  <c r="X268" i="1"/>
  <c r="X521" i="1" l="1"/>
  <c r="X173" i="1" l="1"/>
  <c r="X174" i="1"/>
  <c r="X45" i="1" l="1"/>
  <c r="X39" i="1"/>
  <c r="X40" i="1"/>
  <c r="X41" i="1"/>
  <c r="X571" i="1" l="1"/>
  <c r="X572" i="1"/>
  <c r="X573" i="1"/>
  <c r="X574" i="1"/>
  <c r="X46" i="1" l="1"/>
  <c r="X47" i="1"/>
  <c r="X48" i="1"/>
  <c r="X49" i="1"/>
  <c r="X50" i="1"/>
  <c r="X51" i="1"/>
  <c r="X52" i="1"/>
  <c r="X53" i="1"/>
  <c r="X54" i="1"/>
  <c r="X55" i="1"/>
  <c r="X61" i="1"/>
  <c r="X199" i="1" l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171" i="1" l="1"/>
  <c r="X172" i="1" l="1"/>
  <c r="X170" i="1" l="1"/>
  <c r="X176" i="1"/>
  <c r="X166" i="1" l="1"/>
  <c r="X167" i="1"/>
  <c r="X168" i="1"/>
  <c r="X169" i="1"/>
  <c r="X157" i="1"/>
  <c r="X737" i="1" l="1"/>
  <c r="X740" i="1"/>
  <c r="X741" i="1"/>
  <c r="X486" i="1" l="1"/>
  <c r="X283" i="1" l="1"/>
  <c r="X284" i="1"/>
  <c r="X285" i="1"/>
  <c r="X286" i="1"/>
  <c r="X287" i="1"/>
  <c r="X733" i="1" l="1"/>
  <c r="X726" i="1"/>
  <c r="X734" i="1"/>
  <c r="X735" i="1"/>
  <c r="X736" i="1"/>
  <c r="X738" i="1"/>
  <c r="X739" i="1"/>
  <c r="X127" i="1" l="1"/>
  <c r="X568" i="1" l="1"/>
  <c r="X569" i="1"/>
  <c r="X570" i="1"/>
  <c r="X86" i="1"/>
  <c r="X87" i="1"/>
  <c r="X88" i="1"/>
  <c r="X89" i="1"/>
  <c r="X90" i="1"/>
  <c r="X91" i="1"/>
  <c r="X92" i="1"/>
  <c r="X93" i="1"/>
  <c r="X94" i="1"/>
  <c r="X85" i="1"/>
  <c r="X674" i="1"/>
  <c r="X673" i="1"/>
  <c r="X672" i="1"/>
  <c r="X671" i="1"/>
  <c r="X670" i="1"/>
  <c r="X669" i="1"/>
  <c r="X668" i="1"/>
  <c r="X667" i="1"/>
  <c r="X590" i="1"/>
  <c r="O590" i="1"/>
  <c r="X589" i="1"/>
  <c r="X588" i="1"/>
  <c r="X587" i="1"/>
  <c r="X586" i="1"/>
  <c r="X585" i="1"/>
  <c r="X584" i="1"/>
  <c r="X583" i="1"/>
  <c r="X582" i="1"/>
  <c r="X717" i="1"/>
  <c r="X716" i="1"/>
  <c r="X715" i="1"/>
  <c r="X714" i="1"/>
  <c r="X713" i="1"/>
  <c r="X712" i="1"/>
  <c r="X711" i="1"/>
  <c r="X710" i="1"/>
  <c r="X709" i="1"/>
  <c r="X708" i="1"/>
  <c r="X707" i="1"/>
  <c r="X124" i="1"/>
  <c r="X125" i="1"/>
  <c r="X126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34" i="1"/>
  <c r="X163" i="1" l="1"/>
  <c r="X164" i="1"/>
  <c r="X165" i="1"/>
  <c r="X238" i="1" l="1"/>
  <c r="X729" i="1" l="1"/>
  <c r="X158" i="1" l="1"/>
  <c r="X159" i="1"/>
  <c r="X160" i="1"/>
  <c r="X161" i="1"/>
  <c r="X162" i="1"/>
  <c r="X433" i="1" l="1"/>
  <c r="X651" i="1" l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114" i="1" l="1"/>
  <c r="X115" i="1"/>
  <c r="X116" i="1"/>
  <c r="X117" i="1"/>
  <c r="X118" i="1"/>
  <c r="X119" i="1"/>
  <c r="X120" i="1"/>
  <c r="X121" i="1"/>
  <c r="X122" i="1"/>
  <c r="X123" i="1"/>
  <c r="X131" i="1"/>
  <c r="X483" i="1" l="1"/>
  <c r="X484" i="1"/>
  <c r="X485" i="1"/>
  <c r="X155" i="1" l="1"/>
  <c r="X156" i="1"/>
  <c r="X153" i="1" l="1"/>
  <c r="X154" i="1"/>
  <c r="X752" i="1"/>
  <c r="X753" i="1"/>
  <c r="X754" i="1"/>
  <c r="X755" i="1"/>
  <c r="X81" i="1" l="1"/>
  <c r="X82" i="1"/>
  <c r="X83" i="1"/>
  <c r="X84" i="1"/>
  <c r="X192" i="1" l="1"/>
  <c r="X198" i="1" l="1"/>
  <c r="X190" i="1" l="1"/>
  <c r="X178" i="1" l="1"/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42" i="1"/>
  <c r="X43" i="1"/>
  <c r="X44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77" i="1"/>
  <c r="X179" i="1"/>
  <c r="X180" i="1"/>
  <c r="X181" i="1"/>
  <c r="X182" i="1"/>
  <c r="X183" i="1"/>
  <c r="X184" i="1"/>
  <c r="X185" i="1"/>
  <c r="X186" i="1"/>
  <c r="X187" i="1"/>
  <c r="X188" i="1"/>
  <c r="X189" i="1"/>
  <c r="X191" i="1"/>
  <c r="X193" i="1"/>
  <c r="X194" i="1"/>
  <c r="X195" i="1"/>
  <c r="X196" i="1"/>
  <c r="X197" i="1"/>
  <c r="X234" i="1"/>
  <c r="X235" i="1"/>
  <c r="X236" i="1"/>
  <c r="X237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90" i="1"/>
  <c r="X491" i="1"/>
  <c r="X492" i="1"/>
  <c r="X493" i="1"/>
  <c r="X494" i="1"/>
  <c r="X495" i="1"/>
  <c r="X496" i="1"/>
  <c r="X497" i="1"/>
  <c r="X498" i="1"/>
  <c r="X499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18" i="1"/>
  <c r="X719" i="1"/>
  <c r="X720" i="1"/>
  <c r="X721" i="1"/>
  <c r="X722" i="1"/>
  <c r="X723" i="1"/>
  <c r="X724" i="1"/>
  <c r="X725" i="1"/>
  <c r="X727" i="1"/>
  <c r="X728" i="1"/>
  <c r="X730" i="1"/>
  <c r="X731" i="1"/>
  <c r="X732" i="1"/>
  <c r="X744" i="1"/>
  <c r="X745" i="1"/>
  <c r="X746" i="1"/>
  <c r="X747" i="1"/>
  <c r="X748" i="1"/>
  <c r="X749" i="1"/>
  <c r="X750" i="1"/>
  <c r="X751" i="1"/>
  <c r="X756" i="1"/>
  <c r="X757" i="1"/>
  <c r="X758" i="1"/>
  <c r="X759" i="1"/>
  <c r="X760" i="1"/>
  <c r="Q474" i="1" l="1"/>
  <c r="Q473" i="1"/>
  <c r="Q472" i="1"/>
  <c r="Q471" i="1"/>
  <c r="Q470" i="1"/>
  <c r="Q469" i="1"/>
  <c r="Q459" i="1"/>
  <c r="X8" i="1" l="1"/>
  <c r="X765" i="1" s="1"/>
</calcChain>
</file>

<file path=xl/sharedStrings.xml><?xml version="1.0" encoding="utf-8"?>
<sst xmlns="http://schemas.openxmlformats.org/spreadsheetml/2006/main" count="14374" uniqueCount="2296">
  <si>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</si>
  <si>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</si>
  <si>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</si>
  <si>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</si>
  <si>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</si>
  <si>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</si>
  <si>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</si>
  <si>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Характеристика земель</t>
  </si>
  <si>
    <t>расчистка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</si>
  <si>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</si>
  <si>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</si>
  <si>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</si>
  <si>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</si>
  <si>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</si>
  <si>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</si>
  <si>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</si>
  <si>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</si>
  <si>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</si>
  <si>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</si>
  <si>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</si>
  <si>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</si>
  <si>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</si>
  <si>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</si>
  <si>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</si>
  <si>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</si>
  <si>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</si>
  <si>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</si>
  <si>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равнинный</t>
  </si>
  <si>
    <t xml:space="preserve">Группа типов леса </t>
  </si>
  <si>
    <t>Урочище</t>
  </si>
  <si>
    <t>Беловское</t>
  </si>
  <si>
    <t>Бачатское</t>
  </si>
  <si>
    <t>Каралдинское</t>
  </si>
  <si>
    <t>МО"Пермяковское"</t>
  </si>
  <si>
    <t>Алтая-Саянский горнотаежный</t>
  </si>
  <si>
    <t>РТ</t>
  </si>
  <si>
    <t>горный</t>
  </si>
  <si>
    <t>пней 220шт/га,захламленность средняя</t>
  </si>
  <si>
    <t>лесоразведения (искусственный)</t>
  </si>
  <si>
    <t>вырубка</t>
  </si>
  <si>
    <t>выщелочинные,деградированнае или осоделые черноземы</t>
  </si>
  <si>
    <t>сенокос</t>
  </si>
  <si>
    <t>слабопордзолистая</t>
  </si>
  <si>
    <t>холмистый</t>
  </si>
  <si>
    <t>разнотравный</t>
  </si>
  <si>
    <t>-</t>
  </si>
  <si>
    <t>Ижморское</t>
  </si>
  <si>
    <t>Святославское</t>
  </si>
  <si>
    <t>свх Новославянский</t>
  </si>
  <si>
    <t>Западно-Сибрский южно-таежный равнинный</t>
  </si>
  <si>
    <t>С3</t>
  </si>
  <si>
    <t>широкотравный</t>
  </si>
  <si>
    <t>серые лесные</t>
  </si>
  <si>
    <t>290,слабая</t>
  </si>
  <si>
    <t>доступен</t>
  </si>
  <si>
    <t>нет</t>
  </si>
  <si>
    <t>280,слабая</t>
  </si>
  <si>
    <t>260,слабая</t>
  </si>
  <si>
    <t>расчиска</t>
  </si>
  <si>
    <t>С2</t>
  </si>
  <si>
    <t>серые лесные,суглинки</t>
  </si>
  <si>
    <t>Крапивинское</t>
  </si>
  <si>
    <t>Мельковское</t>
  </si>
  <si>
    <t>вырубка 2020</t>
  </si>
  <si>
    <t>Алтае-Саянский горно-таежный</t>
  </si>
  <si>
    <t>волнистый</t>
  </si>
  <si>
    <t xml:space="preserve">дерново-подзолистые </t>
  </si>
  <si>
    <t>526, среднее</t>
  </si>
  <si>
    <t>раскорчевка</t>
  </si>
  <si>
    <t>вырубка 2021</t>
  </si>
  <si>
    <t>116, среднее</t>
  </si>
  <si>
    <t>прогалина</t>
  </si>
  <si>
    <t>пустырь</t>
  </si>
  <si>
    <t>Мариинское</t>
  </si>
  <si>
    <t>Южно-таежный равнинный</t>
  </si>
  <si>
    <t>ТБ</t>
  </si>
  <si>
    <t>травяно-болотная</t>
  </si>
  <si>
    <t>богатые слабо-выщелоченные глинистые супеси или суглинки, влажные</t>
  </si>
  <si>
    <t>выщелоченные деградированные или осолоделые чернозёмы, влажные</t>
  </si>
  <si>
    <t>Новокузнецкое</t>
  </si>
  <si>
    <t>Чистогривенское</t>
  </si>
  <si>
    <t>Верхне-Терсинское</t>
  </si>
  <si>
    <t>Алтае - Саянский горно - таежный</t>
  </si>
  <si>
    <t>ШТ 7011</t>
  </si>
  <si>
    <t>широкотравная</t>
  </si>
  <si>
    <t>дерново-среднеподзолистая, среднесуглинистая, свежая</t>
  </si>
  <si>
    <t>захламленность отсутствует, степень задернения сильная</t>
  </si>
  <si>
    <t>искусственное лесовосстановление</t>
  </si>
  <si>
    <t xml:space="preserve">Труднодоступен удален от дороги общего назначения 3 км. </t>
  </si>
  <si>
    <t>расчистка не требуется</t>
  </si>
  <si>
    <t>раскорчевка не требуется</t>
  </si>
  <si>
    <t>087° 38' 45.676"</t>
  </si>
  <si>
    <t>54° 15' 52.403"</t>
  </si>
  <si>
    <t>Ерунаковское</t>
  </si>
  <si>
    <t>Склон ЮЗ-15</t>
  </si>
  <si>
    <t>доступен,  участок расположен в 0,1 км от грунтоваой дороги</t>
  </si>
  <si>
    <t>РТ 7022</t>
  </si>
  <si>
    <t>разнотравная</t>
  </si>
  <si>
    <t>темно-серая лесная, сильносуглинистая, влажная</t>
  </si>
  <si>
    <t>захламленность отсутствует, степень задернения средняя</t>
  </si>
  <si>
    <t>доступен,  участок расположен в 0,5 км от грунтоваой дороги</t>
  </si>
  <si>
    <t>87° 7' 7.36482"</t>
  </si>
  <si>
    <t>54° 3' 26.242956"</t>
  </si>
  <si>
    <t>Склон ЮВ-15</t>
  </si>
  <si>
    <t>доступен,  участок расположен в 0,8 км от грунтоваой дороги</t>
  </si>
  <si>
    <t>87° 8' 16.386792"</t>
  </si>
  <si>
    <t>54° 2' 58.893"</t>
  </si>
  <si>
    <t>87° 8' 15.726084"</t>
  </si>
  <si>
    <t>54° 2' 24.906948"</t>
  </si>
  <si>
    <t>87° 7' 34.31856"</t>
  </si>
  <si>
    <t>54° 2' 23.805132"</t>
  </si>
  <si>
    <t>Склон СВ-15</t>
  </si>
  <si>
    <t>черноземно-оподзоленная, глинистая, влажная</t>
  </si>
  <si>
    <t>захламленность отсутствует, степень задернения слабая</t>
  </si>
  <si>
    <t>87° 7' 54.017508"</t>
  </si>
  <si>
    <t>54° 2' 5.794008"</t>
  </si>
  <si>
    <t>РТ 7011</t>
  </si>
  <si>
    <t>87° 8' 22.782516"</t>
  </si>
  <si>
    <t>54° 1' 55.114212"</t>
  </si>
  <si>
    <t>Костенковское</t>
  </si>
  <si>
    <t>Сельское</t>
  </si>
  <si>
    <t>серая-лесная, легкосуглинистая, свежая</t>
  </si>
  <si>
    <t xml:space="preserve">Труднодоступен удален от дороги общего назначения 5 км. </t>
  </si>
  <si>
    <t>86° 41' 29.698296"</t>
  </si>
  <si>
    <t>53° 35' 36.679632"</t>
  </si>
  <si>
    <t>Пригородное</t>
  </si>
  <si>
    <t>Сосновское</t>
  </si>
  <si>
    <t>доступен,  участок расположен в 0,65 км от грунтоваой дороги</t>
  </si>
  <si>
    <t>87° 7' 1.683444"</t>
  </si>
  <si>
    <t>53° 33' 28.513764"</t>
  </si>
  <si>
    <t>Яйское</t>
  </si>
  <si>
    <t>вырубка 2014г.</t>
  </si>
  <si>
    <t>западно-сибирский южно-таежный равнинный</t>
  </si>
  <si>
    <t>суглинок</t>
  </si>
  <si>
    <t>исксственное</t>
  </si>
  <si>
    <t>доступенен</t>
  </si>
  <si>
    <t xml:space="preserve">нет </t>
  </si>
  <si>
    <r>
      <t>56</t>
    </r>
    <r>
      <rPr>
        <vertAlign val="superscript"/>
        <sz val="12"/>
        <color indexed="8"/>
        <rFont val="Times New Roman"/>
        <family val="1"/>
        <charset val="204"/>
      </rPr>
      <t>0</t>
    </r>
    <r>
      <rPr>
        <sz val="12"/>
        <color indexed="8"/>
        <rFont val="Times New Roman"/>
        <family val="1"/>
        <charset val="204"/>
      </rPr>
      <t>19'247"</t>
    </r>
  </si>
  <si>
    <t>085°56'604"</t>
  </si>
  <si>
    <t xml:space="preserve">Ишимское </t>
  </si>
  <si>
    <t xml:space="preserve">вырубка </t>
  </si>
  <si>
    <t>ШТ</t>
  </si>
  <si>
    <t>56⁰32′182"</t>
  </si>
  <si>
    <t>86⁰14′239"</t>
  </si>
  <si>
    <t>Улановское</t>
  </si>
  <si>
    <t>56⁰29′157"</t>
  </si>
  <si>
    <t>086⁰06′352"</t>
  </si>
  <si>
    <t>Прокопьевское</t>
  </si>
  <si>
    <t>Еловское</t>
  </si>
  <si>
    <t>Нарыкское</t>
  </si>
  <si>
    <t>Широкотравный</t>
  </si>
  <si>
    <t>дерново-слабоподзолистая, легкосуглинистая, свежая, задернение среднее</t>
  </si>
  <si>
    <t>захламленность отсутствует</t>
  </si>
  <si>
    <t>расчистка без корчевки пней</t>
  </si>
  <si>
    <t>54⁰17′14,03″</t>
  </si>
  <si>
    <t>087⁰11′19,22″</t>
  </si>
  <si>
    <t>54⁰16′18.8″</t>
  </si>
  <si>
    <t>087⁰16′26.5″</t>
  </si>
  <si>
    <t>захламленность слабая,степень задернения слабая</t>
  </si>
  <si>
    <t>схема прилагается</t>
  </si>
  <si>
    <t>086°05'641"</t>
  </si>
  <si>
    <t>54⁰08′856"</t>
  </si>
  <si>
    <t>54⁰23 ′667</t>
  </si>
  <si>
    <t>087⁰04′589"</t>
  </si>
  <si>
    <t>Чебулинское</t>
  </si>
  <si>
    <t>Западно-Сибирский южно-таежный равнинный</t>
  </si>
  <si>
    <t>250шт/захламленность средняя</t>
  </si>
  <si>
    <t>искуственное</t>
  </si>
  <si>
    <t>частичная  раскорчевка</t>
  </si>
  <si>
    <t>Чумайское</t>
  </si>
  <si>
    <t>Кемеровское</t>
  </si>
  <si>
    <t>Таштагольское</t>
  </si>
  <si>
    <t>Чугунашское</t>
  </si>
  <si>
    <t>Алтаес-Сянский горнотаежный</t>
  </si>
  <si>
    <t>Рт</t>
  </si>
  <si>
    <t>легкосуглинистая</t>
  </si>
  <si>
    <t>есть</t>
  </si>
  <si>
    <t xml:space="preserve">   52°58'24.91"</t>
  </si>
  <si>
    <t>087°44 0.66"</t>
  </si>
  <si>
    <t xml:space="preserve">  52°57'45.55"</t>
  </si>
  <si>
    <t>087°43'52.02"</t>
  </si>
  <si>
    <t>Кабырзинское</t>
  </si>
  <si>
    <t>Верх-Кабырзинское</t>
  </si>
  <si>
    <t>среднесуглинистая</t>
  </si>
  <si>
    <t>частично доступен</t>
  </si>
  <si>
    <t>52° 59' 22.26"</t>
  </si>
  <si>
    <t>88° 55' 3.61"</t>
  </si>
  <si>
    <t>52° 51' 35.47"</t>
  </si>
  <si>
    <t>88° 50' 43.02"</t>
  </si>
  <si>
    <t>52° 52' 25.69"</t>
  </si>
  <si>
    <t>88° 46' 55.99"</t>
  </si>
  <si>
    <t>Шт</t>
  </si>
  <si>
    <t>52° 52' 8.79"</t>
  </si>
  <si>
    <t>88° 52' 48.17"</t>
  </si>
  <si>
    <t>Темиртаусское</t>
  </si>
  <si>
    <t>Амзасское</t>
  </si>
  <si>
    <t>53° 04' 01.06"</t>
  </si>
  <si>
    <t>87° 37' 31.79"</t>
  </si>
  <si>
    <t>53° 04' 02.41"</t>
  </si>
  <si>
    <t>87° 37' 32.87"</t>
  </si>
  <si>
    <t>53° 03' 51.46"</t>
  </si>
  <si>
    <t>87° 37' 32.67"</t>
  </si>
  <si>
    <t>53° 03' 31.07"</t>
  </si>
  <si>
    <t>87° 37' 43.33"</t>
  </si>
  <si>
    <t>53° 03' 33.36"</t>
  </si>
  <si>
    <t>87° 37' 43.86"</t>
  </si>
  <si>
    <t>53° 03' 44.34"</t>
  </si>
  <si>
    <t>87° 37' 37.44"</t>
  </si>
  <si>
    <t>53° 03' 41.50"</t>
  </si>
  <si>
    <t>87° 37' 39.80"</t>
  </si>
  <si>
    <t>53° 03' 42.57"</t>
  </si>
  <si>
    <t>87° 347 39.40"</t>
  </si>
  <si>
    <t>52° 48'48.79"</t>
  </si>
  <si>
    <t>88° 33' 8.12"</t>
  </si>
  <si>
    <t>пней 300 шт/га, степерь задернения средняя</t>
  </si>
  <si>
    <t>52° 54' 38.77"</t>
  </si>
  <si>
    <t>87° 26' 14.55"</t>
  </si>
  <si>
    <t>пней 100  шт/га, степерь задернения средняя</t>
  </si>
  <si>
    <t>52° 54' 5.83"</t>
  </si>
  <si>
    <t>87° 27' 55.92"</t>
  </si>
  <si>
    <t>52° 48' 0.28"</t>
  </si>
  <si>
    <t>88° 31' 28.31"</t>
  </si>
  <si>
    <t>52° 47' 48.92"</t>
  </si>
  <si>
    <t>88° 32' 38.95"</t>
  </si>
  <si>
    <t>52° 47' 19.72"</t>
  </si>
  <si>
    <t>88° 31' 53.88"</t>
  </si>
  <si>
    <t>Алтамашское</t>
  </si>
  <si>
    <t>пней 110 шт/га, степерь задернения средняя</t>
  </si>
  <si>
    <t xml:space="preserve">  52° 34' 28.4"</t>
  </si>
  <si>
    <t xml:space="preserve"> 87° 42' 9.28"</t>
  </si>
  <si>
    <t xml:space="preserve">есть </t>
  </si>
  <si>
    <t>Колеульское</t>
  </si>
  <si>
    <t>КР</t>
  </si>
  <si>
    <t>кустарничковый</t>
  </si>
  <si>
    <t>темно-серые суглинки</t>
  </si>
  <si>
    <t>колиество пней шт/га- 280, захламленность средняя</t>
  </si>
  <si>
    <t>56° 04' 23,7"</t>
  </si>
  <si>
    <t>86° 57' 45,8"</t>
  </si>
  <si>
    <t>Промышленновское</t>
  </si>
  <si>
    <t>Краснинское</t>
  </si>
  <si>
    <t xml:space="preserve">Краснинское </t>
  </si>
  <si>
    <t>Западно - Сибирский подтаежно лесостепной</t>
  </si>
  <si>
    <t>РТ           7022</t>
  </si>
  <si>
    <t>ровный</t>
  </si>
  <si>
    <t xml:space="preserve">лесная подзолистая, средней влажности </t>
  </si>
  <si>
    <t>пней 300 шт/га, средний диаметр 27 см, захламленность средняя</t>
  </si>
  <si>
    <t xml:space="preserve"> расчистка </t>
  </si>
  <si>
    <t>пней 250 шт/га, средний диаметр 28 см, захламленность средняя</t>
  </si>
  <si>
    <t>Белогородское</t>
  </si>
  <si>
    <t>Кирсановское</t>
  </si>
  <si>
    <t>Тюменевское</t>
  </si>
  <si>
    <t>Мало-Песчанское</t>
  </si>
  <si>
    <t>колиество пней шт/га-154 , захламленность средняя</t>
  </si>
  <si>
    <t>56˚15'18,88"</t>
  </si>
  <si>
    <t>87˚25'3,52"</t>
  </si>
  <si>
    <t>колиество пней шт/га- 144, захламленность средняя</t>
  </si>
  <si>
    <t>56˚19'14,33"</t>
  </si>
  <si>
    <t>87˚04'10,56"</t>
  </si>
  <si>
    <t>глубоко щебнистые подзолистые</t>
  </si>
  <si>
    <t>колиество пней шт/га-252 , захламленность средняя</t>
  </si>
  <si>
    <t>56˚38'12,35"</t>
  </si>
  <si>
    <t>87˚17'46,65"</t>
  </si>
  <si>
    <t>колиество пней шт/га-190 , захламленность средняя</t>
  </si>
  <si>
    <t>56˚25'49,83"</t>
  </si>
  <si>
    <t>87˚21'22,12"</t>
  </si>
  <si>
    <t>колиество пней шт/га-266 , захламленность средняя</t>
  </si>
  <si>
    <t>56˚38'6,77"</t>
  </si>
  <si>
    <t>87˚18'24,42"</t>
  </si>
  <si>
    <t>колиество пней шт/га-163 , захламленность средняя</t>
  </si>
  <si>
    <t>Берикульское</t>
  </si>
  <si>
    <t>Подъельники</t>
  </si>
  <si>
    <t>колиество пней шт/га- 170, захламленность средняя</t>
  </si>
  <si>
    <t>56˚8'47,95"</t>
  </si>
  <si>
    <t>87˚7'5,99"</t>
  </si>
  <si>
    <t>колиество пней шт/га-203 , захламленность средняя</t>
  </si>
  <si>
    <t>56˚30'5,73"</t>
  </si>
  <si>
    <t>87˚8'35,83"</t>
  </si>
  <si>
    <t>колиество пней шт/га-183 , захламленность средняя</t>
  </si>
  <si>
    <t>56˚16'6,96"</t>
  </si>
  <si>
    <t>87˚26'16,97"</t>
  </si>
  <si>
    <t>колиество пней шт/га-145 , захламленность средняя</t>
  </si>
  <si>
    <t>56˚20'11,77"</t>
  </si>
  <si>
    <t>87˚22'0,76"</t>
  </si>
  <si>
    <t>колиество пней шт/га-119 , захламленность средняя</t>
  </si>
  <si>
    <t>56˚18'53,12"</t>
  </si>
  <si>
    <t>87˚4'33,01"</t>
  </si>
  <si>
    <t>колиество пней шт/га-126 , захламленность средняя</t>
  </si>
  <si>
    <t>56˚16'17,78"</t>
  </si>
  <si>
    <t>87˚28'3,26"</t>
  </si>
  <si>
    <t>56˚9'9,15"</t>
  </si>
  <si>
    <t>87˚7'6,92"</t>
  </si>
  <si>
    <t>56˚8'58,42"</t>
  </si>
  <si>
    <t>87˚8'31"</t>
  </si>
  <si>
    <t>колиество пней шт/га-75 , захламленность средняя</t>
  </si>
  <si>
    <t>56˚17'33,19"</t>
  </si>
  <si>
    <t>87˚28'37,03"</t>
  </si>
  <si>
    <t>колиество пней шт/га-187, захламленность средняя</t>
  </si>
  <si>
    <t>56˚5'11,67"</t>
  </si>
  <si>
    <t>87˚9'44,35"</t>
  </si>
  <si>
    <t>колиество пней шт/га-107 , захламленность средняя</t>
  </si>
  <si>
    <t>56˚26'40,66"</t>
  </si>
  <si>
    <t>87˚18'6,07"</t>
  </si>
  <si>
    <t>колиество пней шт/га-173 , захламленность средняя</t>
  </si>
  <si>
    <t>56˚18'55,9"</t>
  </si>
  <si>
    <t>87˚4'32,4"</t>
  </si>
  <si>
    <t>Калтанское</t>
  </si>
  <si>
    <t>дерново-слабоподзолистая, среднесуглинистая, свежая</t>
  </si>
  <si>
    <t xml:space="preserve"> -</t>
  </si>
  <si>
    <t>Керлегешское</t>
  </si>
  <si>
    <t>Чистугашское</t>
  </si>
  <si>
    <t>вырубка 2001 г.</t>
  </si>
  <si>
    <t>дерново-слабоподзолистая, сильносуглинистая, свежая, задернение сильное</t>
  </si>
  <si>
    <t xml:space="preserve">Маркировка линий будущих рядов лесных культур или полос, узкополостная расчистка без корчевки пней, планировка поверхности лесного участка, перевозка трактора на трале до места работы и обратно </t>
  </si>
  <si>
    <t>Чистугаш 7 кв.bmp</t>
  </si>
  <si>
    <t>Яшкинское</t>
  </si>
  <si>
    <t>Тайгинское</t>
  </si>
  <si>
    <t>Кузельское</t>
  </si>
  <si>
    <t>Западно Сибирский южно тайжный равнинный</t>
  </si>
  <si>
    <t>искуственное лесовосстановление</t>
  </si>
  <si>
    <t>Пачинское</t>
  </si>
  <si>
    <t>Колмогоровское</t>
  </si>
  <si>
    <t>Вырубка</t>
  </si>
  <si>
    <t xml:space="preserve">Западно-Сибирский подтаежно-лесостепной район </t>
  </si>
  <si>
    <t>Разнотравный</t>
  </si>
  <si>
    <t>Равнинный</t>
  </si>
  <si>
    <t>Серые лесные суглинки</t>
  </si>
  <si>
    <t>Колиество пней шт/га- 250, захламленность средняя</t>
  </si>
  <si>
    <t>Расчиска</t>
  </si>
  <si>
    <t xml:space="preserve">  55°39´082´´</t>
  </si>
  <si>
    <t>085°44'782"</t>
  </si>
  <si>
    <t>Западно-Сибирский подтаежно-лесостепной район</t>
  </si>
  <si>
    <t>Колиество пней шт/га- 300, захламленность средняя</t>
  </si>
  <si>
    <t>Расчистка</t>
  </si>
  <si>
    <t xml:space="preserve"> 55°39´421´´</t>
  </si>
  <si>
    <t>085°45'492"</t>
  </si>
  <si>
    <r>
      <t>55</t>
    </r>
    <r>
      <rPr>
        <sz val="11"/>
        <color indexed="8"/>
        <rFont val="Times New Roman"/>
        <family val="1"/>
        <charset val="204"/>
      </rPr>
      <t xml:space="preserve">° 37' 996" </t>
    </r>
  </si>
  <si>
    <r>
      <t>085</t>
    </r>
    <r>
      <rPr>
        <sz val="11"/>
        <color indexed="8"/>
        <rFont val="Times New Roman"/>
        <family val="1"/>
        <charset val="204"/>
      </rPr>
      <t>° 42' 984"</t>
    </r>
  </si>
  <si>
    <t>Сурановское</t>
  </si>
  <si>
    <t>захламленность слабая,степень задернения средняя</t>
  </si>
  <si>
    <t>лесовосстановления (искусственный)</t>
  </si>
  <si>
    <t>не доступен</t>
  </si>
  <si>
    <t>085°71'01.1"</t>
  </si>
  <si>
    <t>56⁰17′49.5"</t>
  </si>
  <si>
    <t>085°570'58.9"</t>
  </si>
  <si>
    <t>56⁰18′29.1"</t>
  </si>
  <si>
    <t>085°64'68.4"</t>
  </si>
  <si>
    <t>54⁰13′36.4"</t>
  </si>
  <si>
    <t xml:space="preserve">Яшкинское </t>
  </si>
  <si>
    <t>Красносельское</t>
  </si>
  <si>
    <t>вырубка 2021г</t>
  </si>
  <si>
    <t>Западно - Сибирский подтаёжно лесостепной</t>
  </si>
  <si>
    <t>равнинный, расчленённый незначительным количеством оврагов</t>
  </si>
  <si>
    <t>оподзоленные серые лесные , дерновоподзолистые почвы</t>
  </si>
  <si>
    <t xml:space="preserve">лесовостановление (искуственное </t>
  </si>
  <si>
    <t>доступен, к участку прилегает  дорога</t>
  </si>
  <si>
    <t>085°05.900</t>
  </si>
  <si>
    <t>55⁰53.365</t>
  </si>
  <si>
    <t>Краснеосельское</t>
  </si>
  <si>
    <t>085°06.069</t>
  </si>
  <si>
    <t>55⁰53.120</t>
  </si>
  <si>
    <t>085°06.579</t>
  </si>
  <si>
    <t>55⁰53.660</t>
  </si>
  <si>
    <t>Шахтёрское</t>
  </si>
  <si>
    <t>вырубка 2019г</t>
  </si>
  <si>
    <t>085°06.660</t>
  </si>
  <si>
    <t>55⁰49.773</t>
  </si>
  <si>
    <t>Поломошенское</t>
  </si>
  <si>
    <t>вырубка 2021г - 2022г</t>
  </si>
  <si>
    <t>085°00.043</t>
  </si>
  <si>
    <t>55⁰49.002</t>
  </si>
  <si>
    <t>Вырубка 2022г</t>
  </si>
  <si>
    <t>084°59.645</t>
  </si>
  <si>
    <t>55⁰48.296</t>
  </si>
  <si>
    <t>084°59.997</t>
  </si>
  <si>
    <t>55⁰54.491</t>
  </si>
  <si>
    <t>Набережное</t>
  </si>
  <si>
    <r>
      <t>085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04.943</t>
    </r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</si>
  <si>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53.073</t>
    </r>
  </si>
  <si>
    <t>Майское</t>
  </si>
  <si>
    <t>Труднодоступен в весенний период</t>
  </si>
  <si>
    <t>расчистка от валежника и порубочных остатков</t>
  </si>
  <si>
    <t>085°16.034</t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</si>
  <si>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58.767</t>
    </r>
  </si>
  <si>
    <t>085 16.740</t>
  </si>
  <si>
    <r>
      <t>55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 xml:space="preserve"> 59.126</t>
    </r>
  </si>
  <si>
    <t>Пашковское</t>
  </si>
  <si>
    <t>к-во пней 230шт/га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</si>
  <si>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560" </t>
    </r>
  </si>
  <si>
    <r>
      <t>085</t>
    </r>
    <r>
      <rPr>
        <sz val="11"/>
        <color indexed="8"/>
        <rFont val="Times New Roman"/>
        <family val="1"/>
        <charset val="204"/>
      </rPr>
      <t>° 10' 016"</t>
    </r>
  </si>
  <si>
    <t>к-во пней 270шт/га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</si>
  <si>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626" </t>
    </r>
  </si>
  <si>
    <r>
      <t>085</t>
    </r>
    <r>
      <rPr>
        <sz val="11"/>
        <color indexed="8"/>
        <rFont val="Times New Roman"/>
        <family val="1"/>
        <charset val="204"/>
      </rPr>
      <t>° 10' 335"</t>
    </r>
  </si>
  <si>
    <t>к-во пней 250шт/га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</si>
  <si>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466" </t>
    </r>
  </si>
  <si>
    <r>
      <t>085</t>
    </r>
    <r>
      <rPr>
        <sz val="11"/>
        <color indexed="8"/>
        <rFont val="Times New Roman"/>
        <family val="1"/>
        <charset val="204"/>
      </rPr>
      <t>° 10' 387"</t>
    </r>
  </si>
  <si>
    <t>майское</t>
  </si>
  <si>
    <t>к-во пней 210шт/га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</si>
  <si>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58' 854" </t>
    </r>
  </si>
  <si>
    <r>
      <t>085</t>
    </r>
    <r>
      <rPr>
        <sz val="11"/>
        <color indexed="8"/>
        <rFont val="Times New Roman"/>
        <family val="1"/>
        <charset val="204"/>
      </rPr>
      <t>° 10' 158"</t>
    </r>
  </si>
  <si>
    <r>
      <t>55</t>
    </r>
    <r>
      <rPr>
        <sz val="11"/>
        <color indexed="8"/>
        <rFont val="Times New Roman"/>
        <family val="1"/>
        <charset val="204"/>
      </rPr>
      <t xml:space="preserve">° 59' 031" </t>
    </r>
  </si>
  <si>
    <r>
      <t>085</t>
    </r>
    <r>
      <rPr>
        <sz val="11"/>
        <color indexed="8"/>
        <rFont val="Times New Roman"/>
        <family val="1"/>
        <charset val="204"/>
      </rPr>
      <t>° 12' 376"</t>
    </r>
  </si>
  <si>
    <r>
      <t>55</t>
    </r>
    <r>
      <rPr>
        <sz val="11"/>
        <color indexed="8"/>
        <rFont val="Times New Roman"/>
        <family val="1"/>
        <charset val="204"/>
      </rPr>
      <t xml:space="preserve">° 58' 571" </t>
    </r>
  </si>
  <si>
    <r>
      <t>085</t>
    </r>
    <r>
      <rPr>
        <sz val="11"/>
        <color indexed="8"/>
        <rFont val="Times New Roman"/>
        <family val="1"/>
        <charset val="204"/>
      </rPr>
      <t>° 12' 186"</t>
    </r>
  </si>
  <si>
    <t>Ленинское</t>
  </si>
  <si>
    <t>к-во пней 300шт/га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</si>
  <si>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06' 801" </t>
    </r>
  </si>
  <si>
    <r>
      <t>085</t>
    </r>
    <r>
      <rPr>
        <sz val="11"/>
        <color indexed="8"/>
        <rFont val="Times New Roman"/>
        <family val="1"/>
        <charset val="204"/>
      </rPr>
      <t>° 03' 654"</t>
    </r>
  </si>
  <si>
    <t>к-во пней 3000шт/га захламленность средняя</t>
  </si>
  <si>
    <r>
      <t>55</t>
    </r>
    <r>
      <rPr>
        <sz val="11"/>
        <color indexed="8"/>
        <rFont val="Times New Roman"/>
        <family val="1"/>
        <charset val="204"/>
      </rPr>
      <t xml:space="preserve">° 06' 765" </t>
    </r>
  </si>
  <si>
    <r>
      <t>085</t>
    </r>
    <r>
      <rPr>
        <sz val="11"/>
        <color indexed="8"/>
        <rFont val="Times New Roman"/>
        <family val="1"/>
        <charset val="204"/>
      </rPr>
      <t>° 03' 256"</t>
    </r>
  </si>
  <si>
    <t>ленинское</t>
  </si>
  <si>
    <t>к-во пней 350шт/га захламленность средняя</t>
  </si>
  <si>
    <t>Медвежское</t>
  </si>
  <si>
    <t>Тайдонское</t>
  </si>
  <si>
    <t>кустарниково-широко-травный</t>
  </si>
  <si>
    <t>среднеподзолотистые</t>
  </si>
  <si>
    <t>труднодоступна</t>
  </si>
  <si>
    <t>87 16 04,5</t>
  </si>
  <si>
    <t>55 02 00,0</t>
  </si>
  <si>
    <t>кустарноково-разнотравная</t>
  </si>
  <si>
    <t>87 17 38,3</t>
  </si>
  <si>
    <t>55 01 51,8</t>
  </si>
  <si>
    <t>серая лесная .влажная</t>
  </si>
  <si>
    <t xml:space="preserve">степень задернения почвы слабая,  захламленность  средняя </t>
  </si>
  <si>
    <t>доступен только в летне-осенний период</t>
  </si>
  <si>
    <t>087°14'10.5"</t>
  </si>
  <si>
    <t>54⁰25′05.2"</t>
  </si>
  <si>
    <t>087°10'52,1"</t>
  </si>
  <si>
    <t>54⁰24′14.6"</t>
  </si>
  <si>
    <t>вырубка 2017г.</t>
  </si>
  <si>
    <t>КШ</t>
  </si>
  <si>
    <t>дерново-подзолистая,влажная</t>
  </si>
  <si>
    <t xml:space="preserve">степень задернения почвы сильное,  захламленность  средняя </t>
  </si>
  <si>
    <t>087°10'55.4"</t>
  </si>
  <si>
    <t>54⁰24'33.4"</t>
  </si>
  <si>
    <t>1,2,3,6</t>
  </si>
  <si>
    <t>ШТ/КШ</t>
  </si>
  <si>
    <t>087°12'02.7"</t>
  </si>
  <si>
    <t>54⁰26'55.6"</t>
  </si>
  <si>
    <t>Пермяковское</t>
  </si>
  <si>
    <t>слабоподзолистая влажная</t>
  </si>
  <si>
    <t xml:space="preserve">Кузедеевское </t>
  </si>
  <si>
    <t>87º22'56,99"</t>
  </si>
  <si>
    <t>53º23'40.81"</t>
  </si>
  <si>
    <t>Николаевское</t>
  </si>
  <si>
    <t>Николаевское сельское</t>
  </si>
  <si>
    <t>55° 54' 19,4"</t>
  </si>
  <si>
    <t>87° 14' 41,2"</t>
  </si>
  <si>
    <t>55° 53' 34,1"</t>
  </si>
  <si>
    <t>87° 22' 19,6"</t>
  </si>
  <si>
    <t>55° 53' 10"</t>
  </si>
  <si>
    <t>87° 09' 37,1"</t>
  </si>
  <si>
    <t>55° 53' 08"</t>
  </si>
  <si>
    <t>87° 21' 46"</t>
  </si>
  <si>
    <t>55° 52' 49"</t>
  </si>
  <si>
    <t>87° 21' 43"</t>
  </si>
  <si>
    <t>55° 52' 15,6"</t>
  </si>
  <si>
    <t>87° 21' 47"</t>
  </si>
  <si>
    <t>Усть Сертинское</t>
  </si>
  <si>
    <t>56° 04' 08"</t>
  </si>
  <si>
    <t>87° 59' 01"</t>
  </si>
  <si>
    <t>55° 03' 57"</t>
  </si>
  <si>
    <t>87° 55' 39"</t>
  </si>
  <si>
    <t>55° 59' 10"</t>
  </si>
  <si>
    <t>87° 59' 43"</t>
  </si>
  <si>
    <t>56° 02' 27"</t>
  </si>
  <si>
    <t>88° 05' 10"</t>
  </si>
  <si>
    <t>Дмитриевское</t>
  </si>
  <si>
    <t>55° 51' 25"</t>
  </si>
  <si>
    <t>87° 34' 28"</t>
  </si>
  <si>
    <t>55° 52' 11"</t>
  </si>
  <si>
    <t>87° 36' 02"</t>
  </si>
  <si>
    <t>55° 51' 52"</t>
  </si>
  <si>
    <t>87° 35' 26"</t>
  </si>
  <si>
    <t>55° 50' 32"</t>
  </si>
  <si>
    <t>87° 34' 14"</t>
  </si>
  <si>
    <t>55° 44' 15"</t>
  </si>
  <si>
    <t>87° 18' 08"</t>
  </si>
  <si>
    <t>55° 50' 20"</t>
  </si>
  <si>
    <t>87° 35' 59"</t>
  </si>
  <si>
    <t>Апанасовское</t>
  </si>
  <si>
    <t>доступен,  участок расположен в 1,9 км от грунтоваой дороги</t>
  </si>
  <si>
    <t>86° 48' 18.84"</t>
  </si>
  <si>
    <t>53° 28' 43.4</t>
  </si>
  <si>
    <t>Ивановское</t>
  </si>
  <si>
    <t xml:space="preserve">дерн.среднеподзол., суглинистые, свежие </t>
  </si>
  <si>
    <t>лесоразведения (искуственный)</t>
  </si>
  <si>
    <t>доступна</t>
  </si>
  <si>
    <t>подготовка почвы</t>
  </si>
  <si>
    <t>защитных лесах (нерестоохранные полосы)</t>
  </si>
  <si>
    <t>86 45 068</t>
  </si>
  <si>
    <t>55 07 476</t>
  </si>
  <si>
    <t>87° 6' 34.748676"</t>
  </si>
  <si>
    <t>54° 3' 31.610304"</t>
  </si>
  <si>
    <t>Барзасское</t>
  </si>
  <si>
    <r>
      <t xml:space="preserve">Западно-Сибирский подтаежно-лесостепной район </t>
    </r>
    <r>
      <rPr>
        <sz val="11"/>
        <color theme="1"/>
        <rFont val="Times New Roman"/>
        <family val="1"/>
        <charset val="204"/>
      </rPr>
      <t xml:space="preserve">_ </t>
    </r>
  </si>
  <si>
    <t>Д3</t>
  </si>
  <si>
    <t>серая, лесная, умеренно-влажная</t>
  </si>
  <si>
    <t>240, слабая</t>
  </si>
  <si>
    <t>N55 44.935</t>
  </si>
  <si>
    <t>E86 11.934</t>
  </si>
  <si>
    <t>55 12 286</t>
  </si>
  <si>
    <t>86 77 310</t>
  </si>
  <si>
    <t>55 08 217</t>
  </si>
  <si>
    <t>86 79 900</t>
  </si>
  <si>
    <t>55 12 933</t>
  </si>
  <si>
    <t>86 90 828</t>
  </si>
  <si>
    <t>55 15 846</t>
  </si>
  <si>
    <t>86 89 393</t>
  </si>
  <si>
    <t>55 15 384</t>
  </si>
  <si>
    <t>86 89 695</t>
  </si>
  <si>
    <t>Барановское</t>
  </si>
  <si>
    <t>Елыкаевское</t>
  </si>
  <si>
    <t>Западно-Сибирский подтаежно-лесостепной район _</t>
  </si>
  <si>
    <t>ранинный</t>
  </si>
  <si>
    <t>55 33 13.58</t>
  </si>
  <si>
    <t>85 51 07.22</t>
  </si>
  <si>
    <t>55 32 16.35</t>
  </si>
  <si>
    <t>85 52 56.06</t>
  </si>
  <si>
    <t>55 29 17.60</t>
  </si>
  <si>
    <t>85 56 48.81</t>
  </si>
  <si>
    <t>55 29 01.60</t>
  </si>
  <si>
    <t>85 57 46.46</t>
  </si>
  <si>
    <t>58 29 45.50</t>
  </si>
  <si>
    <t>85 57 43.99</t>
  </si>
  <si>
    <t>55 29 15.80</t>
  </si>
  <si>
    <t>85 57 09.21</t>
  </si>
  <si>
    <t>склон ЮЗ-20</t>
  </si>
  <si>
    <t xml:space="preserve">N55 22 38.3 </t>
  </si>
  <si>
    <t>E86 12 13.2</t>
  </si>
  <si>
    <t xml:space="preserve">N55 23 01.8 </t>
  </si>
  <si>
    <t>E86 13 05.2</t>
  </si>
  <si>
    <t xml:space="preserve">N55 22 17.7 </t>
  </si>
  <si>
    <t>E86 14 51.2</t>
  </si>
  <si>
    <t xml:space="preserve">N55 22 15.1 </t>
  </si>
  <si>
    <t>E86 14 52.2</t>
  </si>
  <si>
    <t xml:space="preserve">N55 17 47.5 </t>
  </si>
  <si>
    <t>E86 15 49.3</t>
  </si>
  <si>
    <t xml:space="preserve">N55 17 22.0 </t>
  </si>
  <si>
    <t>E86 15 38.2</t>
  </si>
  <si>
    <t xml:space="preserve">N55 15 30.1 </t>
  </si>
  <si>
    <t>E86 16 30.7</t>
  </si>
  <si>
    <t xml:space="preserve">N55 15 26.5 </t>
  </si>
  <si>
    <t>E86 16 26.0</t>
  </si>
  <si>
    <t xml:space="preserve">N55 11 16.3 </t>
  </si>
  <si>
    <t>E86 23 09.9</t>
  </si>
  <si>
    <t xml:space="preserve">N55 10 34.6 </t>
  </si>
  <si>
    <t>E86 23 26.7</t>
  </si>
  <si>
    <t>Воскресенское</t>
  </si>
  <si>
    <t xml:space="preserve">N55 20 04.3 </t>
  </si>
  <si>
    <t>E86 26 13.2</t>
  </si>
  <si>
    <t xml:space="preserve">N55 20 11.1 </t>
  </si>
  <si>
    <t>E86 26 27.5</t>
  </si>
  <si>
    <t>труднодоступный участок</t>
  </si>
  <si>
    <t xml:space="preserve">N55 20 01.7 </t>
  </si>
  <si>
    <t>E86 26 40.1</t>
  </si>
  <si>
    <t xml:space="preserve">N55 20 05.8 </t>
  </si>
  <si>
    <t>E86 26 43.3</t>
  </si>
  <si>
    <t xml:space="preserve">N55 20 19.0 </t>
  </si>
  <si>
    <t>E86 26 28.4</t>
  </si>
  <si>
    <t>В4</t>
  </si>
  <si>
    <t>N55 21 43.1</t>
  </si>
  <si>
    <t xml:space="preserve"> E86 28 51.9</t>
  </si>
  <si>
    <t xml:space="preserve">N55 21 44.9 </t>
  </si>
  <si>
    <t>E86 29 06.8</t>
  </si>
  <si>
    <t xml:space="preserve">N55 19 00.6 </t>
  </si>
  <si>
    <t>E86 26 28.5</t>
  </si>
  <si>
    <t xml:space="preserve">N55 19 59.3 </t>
  </si>
  <si>
    <t>E86 27 44.6</t>
  </si>
  <si>
    <t xml:space="preserve">N55 20 06.6 </t>
  </si>
  <si>
    <t>E86 28 26.9</t>
  </si>
  <si>
    <t xml:space="preserve">N55 20 02.4 </t>
  </si>
  <si>
    <t>E86 28 28.3</t>
  </si>
  <si>
    <t>В2</t>
  </si>
  <si>
    <t xml:space="preserve">N55 20 12.8 </t>
  </si>
  <si>
    <t>E86 28 47.9</t>
  </si>
  <si>
    <t xml:space="preserve">N55 20 50.6 </t>
  </si>
  <si>
    <t>E86 30 28.0</t>
  </si>
  <si>
    <t xml:space="preserve">N55 20 53.1 </t>
  </si>
  <si>
    <t>E86 30 23.5</t>
  </si>
  <si>
    <t xml:space="preserve">N55 20 51.5 </t>
  </si>
  <si>
    <t>E86 30 45.7</t>
  </si>
  <si>
    <t xml:space="preserve">N55 19 38.8 </t>
  </si>
  <si>
    <t>E86 30 54.4</t>
  </si>
  <si>
    <t xml:space="preserve">N55 19 13.6 </t>
  </si>
  <si>
    <t>E86 31 06.9</t>
  </si>
  <si>
    <t>склон Ю-10</t>
  </si>
  <si>
    <t xml:space="preserve">N55 20 03.5 </t>
  </si>
  <si>
    <t>E86 32 42.1</t>
  </si>
  <si>
    <t>N55 17 09.9</t>
  </si>
  <si>
    <t xml:space="preserve"> E86 30 12.7</t>
  </si>
  <si>
    <t xml:space="preserve">N55 15 31.9 </t>
  </si>
  <si>
    <t>E86 22 23.4</t>
  </si>
  <si>
    <t xml:space="preserve">N55 15 28.9 </t>
  </si>
  <si>
    <t>E86 22 43.9</t>
  </si>
  <si>
    <t>Бердовское</t>
  </si>
  <si>
    <t>склон В-5</t>
  </si>
  <si>
    <t xml:space="preserve">N55 33 34.7 </t>
  </si>
  <si>
    <t>E86 14 08.9</t>
  </si>
  <si>
    <t xml:space="preserve">N55 33 34.0 </t>
  </si>
  <si>
    <t>E86 14 10.0</t>
  </si>
  <si>
    <t>Успенское</t>
  </si>
  <si>
    <t>вырубка 1992</t>
  </si>
  <si>
    <t xml:space="preserve">N55 27 24.7 </t>
  </si>
  <si>
    <t>E86 15 30.2</t>
  </si>
  <si>
    <t>Камжалинское</t>
  </si>
  <si>
    <t xml:space="preserve">N55 41 16.5 </t>
  </si>
  <si>
    <t>E86 29 05.8</t>
  </si>
  <si>
    <t>труднодоступный участок, болота</t>
  </si>
  <si>
    <t xml:space="preserve">N55 39 35.4 </t>
  </si>
  <si>
    <t xml:space="preserve"> E86 33 32.5</t>
  </si>
  <si>
    <t xml:space="preserve">N55 38 39.1 </t>
  </si>
  <si>
    <t>E86 29 20.6</t>
  </si>
  <si>
    <t>труднодоступный, дорога через реки, отсутствие мостов.</t>
  </si>
  <si>
    <t>N55 23 13.8</t>
  </si>
  <si>
    <t xml:space="preserve"> E86 30 47.4</t>
  </si>
  <si>
    <t xml:space="preserve">N55 32 34.2 </t>
  </si>
  <si>
    <t xml:space="preserve"> E86 12 11.7</t>
  </si>
  <si>
    <t>N55 32 12.5</t>
  </si>
  <si>
    <t>E86 13 01.0</t>
  </si>
  <si>
    <t xml:space="preserve">N55 31 59.5 </t>
  </si>
  <si>
    <t>E86 12 25.0</t>
  </si>
  <si>
    <t>N55 32 06.2</t>
  </si>
  <si>
    <t>E86 12 15.7</t>
  </si>
  <si>
    <t>N55 31 18.5</t>
  </si>
  <si>
    <t>E86 12 10.5</t>
  </si>
  <si>
    <t xml:space="preserve">N55 31 10.9 </t>
  </si>
  <si>
    <t>E86 11 57.7</t>
  </si>
  <si>
    <t>N55 30 23.0</t>
  </si>
  <si>
    <t xml:space="preserve"> E86 11 16.7</t>
  </si>
  <si>
    <t>В3</t>
  </si>
  <si>
    <t>РП</t>
  </si>
  <si>
    <t xml:space="preserve">N55 30 19.6 </t>
  </si>
  <si>
    <t>E86 11 18.7</t>
  </si>
  <si>
    <t xml:space="preserve">N55 28 51.9 </t>
  </si>
  <si>
    <t>E86 13 09.0</t>
  </si>
  <si>
    <t xml:space="preserve">N55 28 45.7 </t>
  </si>
  <si>
    <t xml:space="preserve"> E86 13 19.7</t>
  </si>
  <si>
    <t>N55 28 46.7</t>
  </si>
  <si>
    <t xml:space="preserve"> E86 13 21.1</t>
  </si>
  <si>
    <t>N55 29 32.3</t>
  </si>
  <si>
    <t xml:space="preserve"> E86 14 48.6</t>
  </si>
  <si>
    <t xml:space="preserve">N55 28 32.1 </t>
  </si>
  <si>
    <t>E86 14 04.5</t>
  </si>
  <si>
    <t>Мазуровское</t>
  </si>
  <si>
    <t>возвышенность, склон</t>
  </si>
  <si>
    <t>55 31 40 59</t>
  </si>
  <si>
    <t>85 50 41 95</t>
  </si>
  <si>
    <t>55 32 07 32</t>
  </si>
  <si>
    <t>85 51 04 38</t>
  </si>
  <si>
    <t>55 30 52 80</t>
  </si>
  <si>
    <t>85 50 51 03</t>
  </si>
  <si>
    <t>55 31 08</t>
  </si>
  <si>
    <t>85 51 33 58</t>
  </si>
  <si>
    <t>55 30 31 34</t>
  </si>
  <si>
    <t>85 51 18 29</t>
  </si>
  <si>
    <t>55 30 17 69</t>
  </si>
  <si>
    <t>85 51 36 80</t>
  </si>
  <si>
    <t>возвышенность, склон Ю-15</t>
  </si>
  <si>
    <t>55 30 41 30</t>
  </si>
  <si>
    <t>85 52 27 28</t>
  </si>
  <si>
    <t>55 30 36 55</t>
  </si>
  <si>
    <t>85 53 01 48</t>
  </si>
  <si>
    <t>возвышенность, склон С-10</t>
  </si>
  <si>
    <t>55 30 34 68</t>
  </si>
  <si>
    <t>85 53 20 34</t>
  </si>
  <si>
    <t>55 29 38 79</t>
  </si>
  <si>
    <t>85 54 38 79</t>
  </si>
  <si>
    <t>55 29 30 28</t>
  </si>
  <si>
    <t>85 54 56 75</t>
  </si>
  <si>
    <t>55 29 24 76</t>
  </si>
  <si>
    <t>85 54 43 16</t>
  </si>
  <si>
    <t>55 29 21 57</t>
  </si>
  <si>
    <t>85 55 31 17</t>
  </si>
  <si>
    <t>55 29 14 15</t>
  </si>
  <si>
    <t>85 55 47 59</t>
  </si>
  <si>
    <t>55 28 54 48</t>
  </si>
  <si>
    <t>85 55 32 77</t>
  </si>
  <si>
    <t>55 28 26 74</t>
  </si>
  <si>
    <t>85 54 22 85</t>
  </si>
  <si>
    <t>55 28 22 44</t>
  </si>
  <si>
    <t>85 55 01 30</t>
  </si>
  <si>
    <t>55 28 18 00</t>
  </si>
  <si>
    <t>85 54 26 04</t>
  </si>
  <si>
    <t>55 28 02 90</t>
  </si>
  <si>
    <t>85 54 57 59</t>
  </si>
  <si>
    <t>55 27 40 39</t>
  </si>
  <si>
    <t>85 54 01 21</t>
  </si>
  <si>
    <t>55 27 36 62</t>
  </si>
  <si>
    <t>85 54 05 55</t>
  </si>
  <si>
    <t>55 25 46 62</t>
  </si>
  <si>
    <t>85 54 11 70</t>
  </si>
  <si>
    <t>55 25 44 40</t>
  </si>
  <si>
    <t>85 53 48 98</t>
  </si>
  <si>
    <t>55 25 41 15</t>
  </si>
  <si>
    <t>85 53 56 55</t>
  </si>
  <si>
    <t>55 25 30 51</t>
  </si>
  <si>
    <t>85 53 44 93</t>
  </si>
  <si>
    <t>55 25 34 39</t>
  </si>
  <si>
    <t>85 54 12 01</t>
  </si>
  <si>
    <t>возвышенность, склон ЮВ-15</t>
  </si>
  <si>
    <t>55 25 28 71</t>
  </si>
  <si>
    <t>85 53 29 25</t>
  </si>
  <si>
    <t>55 25 18 68</t>
  </si>
  <si>
    <t>85 54 03 43</t>
  </si>
  <si>
    <t>55 24 58 20</t>
  </si>
  <si>
    <t>85 53 47 11</t>
  </si>
  <si>
    <t>55 25 09 80</t>
  </si>
  <si>
    <t>85 53 11 00</t>
  </si>
  <si>
    <t>55 24 55 56</t>
  </si>
  <si>
    <t>85 53 42 37</t>
  </si>
  <si>
    <t>55 24 45 22</t>
  </si>
  <si>
    <t>85 53 07 19</t>
  </si>
  <si>
    <t>55 24 14 94</t>
  </si>
  <si>
    <t>85 53 24 41</t>
  </si>
  <si>
    <t>55 24 41 19</t>
  </si>
  <si>
    <t>85 54 21 57</t>
  </si>
  <si>
    <t>возвышенность, склон ЮВ-10</t>
  </si>
  <si>
    <t>55 24 37 96</t>
  </si>
  <si>
    <t>85 54 17 06</t>
  </si>
  <si>
    <t>55 24 29 83</t>
  </si>
  <si>
    <t>85 54 28 42</t>
  </si>
  <si>
    <t>55 24 28 52</t>
  </si>
  <si>
    <t>85 54 55 65</t>
  </si>
  <si>
    <t>55 24 24 18</t>
  </si>
  <si>
    <t>85 54 52 77</t>
  </si>
  <si>
    <t>55 24 17 56</t>
  </si>
  <si>
    <t>85 55 03 63</t>
  </si>
  <si>
    <t>55 24 18 51</t>
  </si>
  <si>
    <t>85 54 49 20</t>
  </si>
  <si>
    <t>55 24 03 70</t>
  </si>
  <si>
    <t>85 54 54 07</t>
  </si>
  <si>
    <t>55 24 04 00</t>
  </si>
  <si>
    <t>85 55 11 43</t>
  </si>
  <si>
    <t>55 24 25 04</t>
  </si>
  <si>
    <t>85 55 23 53</t>
  </si>
  <si>
    <t>55 24 16 14</t>
  </si>
  <si>
    <t>85 55 29 55</t>
  </si>
  <si>
    <t>55 23 56 84</t>
  </si>
  <si>
    <t>85 54 37 91</t>
  </si>
  <si>
    <t>55 24 02 80</t>
  </si>
  <si>
    <t>85 54 50 13</t>
  </si>
  <si>
    <t>55 23 46 82</t>
  </si>
  <si>
    <t>85 54 25 96</t>
  </si>
  <si>
    <t>55 23 36 41</t>
  </si>
  <si>
    <t>85 54 53 85</t>
  </si>
  <si>
    <t>55 23 50 98</t>
  </si>
  <si>
    <t>85 55 20 85</t>
  </si>
  <si>
    <t>55 23 50 53</t>
  </si>
  <si>
    <t>85 55 36 37</t>
  </si>
  <si>
    <t>55 23 45 08</t>
  </si>
  <si>
    <t>85 55 40 88</t>
  </si>
  <si>
    <t>55 19 44 81</t>
  </si>
  <si>
    <t>85 49 35 22</t>
  </si>
  <si>
    <t>55 19 44 63</t>
  </si>
  <si>
    <t>85 50 32 29</t>
  </si>
  <si>
    <t>55 20 23 86</t>
  </si>
  <si>
    <t>85 51 29 90</t>
  </si>
  <si>
    <t>55 20 25 16</t>
  </si>
  <si>
    <t>85 50 43 27</t>
  </si>
  <si>
    <t>55 20 17 26</t>
  </si>
  <si>
    <t>85 50 35 32</t>
  </si>
  <si>
    <t>возвышенность, склон Ю-10</t>
  </si>
  <si>
    <t>55 20 11 37</t>
  </si>
  <si>
    <t>85 50 38 53</t>
  </si>
  <si>
    <t>55 20 15 52</t>
  </si>
  <si>
    <t>85 50 14 82</t>
  </si>
  <si>
    <t>55 20 11 93</t>
  </si>
  <si>
    <t>85 50 11 41</t>
  </si>
  <si>
    <t xml:space="preserve">55 20 04 06 </t>
  </si>
  <si>
    <t>85 50 29 13</t>
  </si>
  <si>
    <t>55 20 40 48</t>
  </si>
  <si>
    <t>85 50 58 05</t>
  </si>
  <si>
    <t>55 20 38 41</t>
  </si>
  <si>
    <t>85 51 39 84</t>
  </si>
  <si>
    <t>55 20 16 28</t>
  </si>
  <si>
    <t>85 52 31 42</t>
  </si>
  <si>
    <t>55 20 21 60</t>
  </si>
  <si>
    <t>85 52 45 96</t>
  </si>
  <si>
    <t>возвышенность, Ю-15</t>
  </si>
  <si>
    <t>55 20 14 87</t>
  </si>
  <si>
    <t>85 52 06 02</t>
  </si>
  <si>
    <t>55 20 10 61</t>
  </si>
  <si>
    <t>85 52 16 61</t>
  </si>
  <si>
    <t>55 20 28 65</t>
  </si>
  <si>
    <t>85 52 41 34</t>
  </si>
  <si>
    <t>возвышенность, склон З-15</t>
  </si>
  <si>
    <t>55 20 21 05</t>
  </si>
  <si>
    <t>85 53 53 34</t>
  </si>
  <si>
    <t>55 20 22 64</t>
  </si>
  <si>
    <t>85 54 08 26</t>
  </si>
  <si>
    <t>55 19 47 17</t>
  </si>
  <si>
    <t>85 53 57 41</t>
  </si>
  <si>
    <t>55 19 43 26</t>
  </si>
  <si>
    <t>85 54 12 16</t>
  </si>
  <si>
    <t>55 19 41 44</t>
  </si>
  <si>
    <t>85 54 10 01</t>
  </si>
  <si>
    <t>55 19 42 50</t>
  </si>
  <si>
    <t>85 53 57 62</t>
  </si>
  <si>
    <t>55 19 38 97</t>
  </si>
  <si>
    <t>85 51 33 79</t>
  </si>
  <si>
    <t>55 19 36 29</t>
  </si>
  <si>
    <t>85 51 09 52</t>
  </si>
  <si>
    <t>55 19 30 51</t>
  </si>
  <si>
    <t>85 51 40 30</t>
  </si>
  <si>
    <t>55 19 20 97</t>
  </si>
  <si>
    <t>85 50 55 93</t>
  </si>
  <si>
    <t>55 19 10 90</t>
  </si>
  <si>
    <t>85 51 36 23</t>
  </si>
  <si>
    <t>55 19 19 31</t>
  </si>
  <si>
    <t>85 52 50 71</t>
  </si>
  <si>
    <t>55 19 07 71</t>
  </si>
  <si>
    <t>85 51 43 92</t>
  </si>
  <si>
    <t>55 18 51 85</t>
  </si>
  <si>
    <t>85 51 54 02</t>
  </si>
  <si>
    <t>Терешское</t>
  </si>
  <si>
    <t>Кара-Чумышское</t>
  </si>
  <si>
    <t>дерново-среднеподзолистая, легкосуглинистая, свежая, задернение среднее</t>
  </si>
  <si>
    <t>Реестр\КВ 54 ВД 15 1,08 ГА..BMP</t>
  </si>
  <si>
    <t>Реестр\КВ 50 ВД 61 5,06 ГА..BMP</t>
  </si>
  <si>
    <t>Реестр\КВ 50 ВД 35 3,04 ГА..BMP</t>
  </si>
  <si>
    <t>Прогалина</t>
  </si>
  <si>
    <t>Реестр\КВ 50 ВД 16 0,16 ГА..BMP</t>
  </si>
  <si>
    <t>Реестр\КВ 50 ВД 7 0,83 ГА..BMP</t>
  </si>
  <si>
    <t>Реестр\КВ 50 ВД 44 0,05 ГА (2)..BMP</t>
  </si>
  <si>
    <t>Сенокос</t>
  </si>
  <si>
    <t>Реестр\КВ 50 ВД 37 0,9 ГА..BMP</t>
  </si>
  <si>
    <t>Михайловское</t>
  </si>
  <si>
    <t>Прогалина,  ед. 5П5Б, 10 куб./га., ср.дм 28 см, ср.высота 22 м, пдл. АЖ, Р, ЧР, средней густоты</t>
  </si>
  <si>
    <t>дерново-слабоподзолистая, сильносуглинистая, свежая, задернение среднее</t>
  </si>
  <si>
    <t>Реестр\КВ 46 ВД 2 2,9 ГА. Михайловка.BMP</t>
  </si>
  <si>
    <t>Юргинское</t>
  </si>
  <si>
    <t>Проскоковское</t>
  </si>
  <si>
    <t>Лебяжье</t>
  </si>
  <si>
    <t>Западно-Сибирский подтаежно- лесостепной</t>
  </si>
  <si>
    <t>серые лесные суглинки</t>
  </si>
  <si>
    <t xml:space="preserve">степень задернения почвы сильная,  захламленность средняя </t>
  </si>
  <si>
    <t>доступен, к участку прилегает полевая дорога</t>
  </si>
  <si>
    <t>полосная расчистка участка без корчевки пней</t>
  </si>
  <si>
    <t>84.565599</t>
  </si>
  <si>
    <t>55.902254</t>
  </si>
  <si>
    <t xml:space="preserve">степень задернения почвы сильная,  захламленность слабая </t>
  </si>
  <si>
    <t>84.631977</t>
  </si>
  <si>
    <t>55.781680</t>
  </si>
  <si>
    <t>Родник</t>
  </si>
  <si>
    <t xml:space="preserve">степень задернения почвы сильная,  захламленность  слабая </t>
  </si>
  <si>
    <t>84.767064</t>
  </si>
  <si>
    <t>55.823067</t>
  </si>
  <si>
    <t>Томь</t>
  </si>
  <si>
    <t xml:space="preserve">степень задернения почвы сильная,  захламленность  сильная </t>
  </si>
  <si>
    <t>84.892704</t>
  </si>
  <si>
    <t>55.867553</t>
  </si>
  <si>
    <t xml:space="preserve"> вырубка 1992</t>
  </si>
  <si>
    <r>
      <t xml:space="preserve">Западно-Сибирский подтаежно-лесостепной район </t>
    </r>
    <r>
      <rPr>
        <sz val="12"/>
        <color theme="1"/>
        <rFont val="Times New Roman"/>
        <family val="1"/>
        <charset val="204"/>
      </rPr>
      <t xml:space="preserve">_ </t>
    </r>
  </si>
  <si>
    <t>есть (ссылка на схему при наличии)</t>
  </si>
  <si>
    <t>N55 27 24.7</t>
  </si>
  <si>
    <t>Невское</t>
  </si>
  <si>
    <t>вырубка 2022</t>
  </si>
  <si>
    <t xml:space="preserve">Западно-Сибирский подтаежно-лесостепной район _ </t>
  </si>
  <si>
    <t>серая лесная, суглинки, влажная</t>
  </si>
  <si>
    <t xml:space="preserve">N55.75788 </t>
  </si>
  <si>
    <t>E86.06318</t>
  </si>
  <si>
    <t>15,19,21</t>
  </si>
  <si>
    <t>ШТ, ТБ</t>
  </si>
  <si>
    <t>С3, В4</t>
  </si>
  <si>
    <t>пологий склон</t>
  </si>
  <si>
    <t>N55 20.117</t>
  </si>
  <si>
    <t>E86 28.560</t>
  </si>
  <si>
    <t>искусственый</t>
  </si>
  <si>
    <t>Тисульское</t>
  </si>
  <si>
    <t>Центральное</t>
  </si>
  <si>
    <t>погибшие</t>
  </si>
  <si>
    <t>дерново-среднеподзолистая, среднесуглинистая свежая</t>
  </si>
  <si>
    <t>захламленность слабая</t>
  </si>
  <si>
    <t>схема прилогается</t>
  </si>
  <si>
    <t>55 04 383</t>
  </si>
  <si>
    <t>86 49 060</t>
  </si>
  <si>
    <t xml:space="preserve"> </t>
  </si>
  <si>
    <t>Организация</t>
  </si>
  <si>
    <t>Площадь</t>
  </si>
  <si>
    <t>Междуреченское</t>
  </si>
  <si>
    <t>Усинское</t>
  </si>
  <si>
    <t>редина биологи-ческая</t>
  </si>
  <si>
    <t>дерново-подзолистая супесчаная свежая</t>
  </si>
  <si>
    <t xml:space="preserve">степень задернения почвы сильная,  захламленность  отсутствует </t>
  </si>
  <si>
    <t>54° 9' 4.97"</t>
  </si>
  <si>
    <t>88° 55' 21.41"</t>
  </si>
  <si>
    <t>ООО Пай-Чер 23/21-Н, заявление 473 от 18.01.25023</t>
  </si>
  <si>
    <t>ООО Пай-Чер 136/19-Н, заявление 472 от 18.01.25023</t>
  </si>
  <si>
    <t>ПАО "Южный Кузбасс" 28/14-Н заявление 823 от 26.01.2023</t>
  </si>
  <si>
    <t>АО "Разрез Распадский" 73/19-Н заявление 920 от 30.01.2023</t>
  </si>
  <si>
    <t>АО "Разрез Распадский" 82/19-Н заявление 921 от 30.01.2023</t>
  </si>
  <si>
    <t>АО "Разрез Распадский" 82/21-Н заявление 922 от 30.01.2023</t>
  </si>
  <si>
    <t>АО "Разрез Распадский" 261/21-Н заявление 923 от 30.01.2023</t>
  </si>
  <si>
    <t>АО "Распадская-Коксовая" 20/19-Н заявление 936 от 09.02.2023</t>
  </si>
  <si>
    <t>ООО "РазрезБерёзовский" 42/20-Н заявление 1322 от 30.01.2023</t>
  </si>
  <si>
    <t>ПАО "Южный Кузбасс" 159/18-Н заявление 823 от 26.01.2023</t>
  </si>
  <si>
    <t>ПАО "Южный Кузбасс" 296/21-Н заявление 823 от 26.01.2023</t>
  </si>
  <si>
    <t>ООО "АС" Горная" 222/20-Н, заявление № 207/1 от 26.06.2023</t>
  </si>
  <si>
    <t>ООО "ЗЭР" 221/20-Н, заявление № 222/1 от 26.06.2023</t>
  </si>
  <si>
    <t>ООО "Новый Базас" 314/20-Н, заявление № 214/1 от 26.06.2023</t>
  </si>
  <si>
    <t>ООО "Газпром трансгаз Томск" 267/19-Л, заявление № 6446 от 03.07.2023</t>
  </si>
  <si>
    <t>Майзасское</t>
  </si>
  <si>
    <t xml:space="preserve"> - </t>
  </si>
  <si>
    <t>Пустырь</t>
  </si>
  <si>
    <t>Среднесуглинистая</t>
  </si>
  <si>
    <t>53° 36' 21,17"</t>
  </si>
  <si>
    <t>88° 7' 54,63"</t>
  </si>
  <si>
    <t>ООО "Новый Базасс" 314/20-Н, заявление №214/1 от 26.07.2023</t>
  </si>
  <si>
    <t>84.584096</t>
  </si>
  <si>
    <t>55.865662</t>
  </si>
  <si>
    <t>84.610326</t>
  </si>
  <si>
    <t>55.782538</t>
  </si>
  <si>
    <t>Участок выбран полностью</t>
  </si>
  <si>
    <t>Участок выбран частично</t>
  </si>
  <si>
    <t xml:space="preserve">Прозрачный </t>
  </si>
  <si>
    <t>Участок свободен</t>
  </si>
  <si>
    <t>ООО "Шахта Беловская" 177/20-Н, заявление № 6625 от 06.07.2023</t>
  </si>
  <si>
    <t>Свободная площадь участка</t>
  </si>
  <si>
    <t>ООО "Шахта Беловская" 278/19-Н, заявление № 6625 от 06.07.2023</t>
  </si>
  <si>
    <t>искусственное</t>
  </si>
  <si>
    <t>56⁰29′344"</t>
  </si>
  <si>
    <t>086⁰09′411"</t>
  </si>
  <si>
    <t>ООО Ербак 78/20 от 04.08.2023</t>
  </si>
  <si>
    <t>вырубка 2013г.</t>
  </si>
  <si>
    <t>087°09'25.4"</t>
  </si>
  <si>
    <t>54⁰28′43.6"</t>
  </si>
  <si>
    <t>АО "Угольная компания "Кузбассразрезуголь" 11/22 заявление 27.07.2023</t>
  </si>
  <si>
    <t>3,5255</t>
  </si>
  <si>
    <t>редина</t>
  </si>
  <si>
    <t>087°06'38.2"</t>
  </si>
  <si>
    <t>54⁰26′51,6"</t>
  </si>
  <si>
    <t>АО "Угольная компания "Кузбассразрезуголь" 02/2022 заявление 27.07.2023</t>
  </si>
  <si>
    <t>10,931</t>
  </si>
  <si>
    <t>087°08'38.2"</t>
  </si>
  <si>
    <t>54⁰29′05.4"</t>
  </si>
  <si>
    <t>АО "Угольная компания "Кузбассразрезуголь" 13/2021  заявление 27.07.2023</t>
  </si>
  <si>
    <t>3,7632</t>
  </si>
  <si>
    <t>АО "Угольная компания "Кузбассразрезуголь" 285/20  заявление 27.07.2023</t>
  </si>
  <si>
    <t>1,8582</t>
  </si>
  <si>
    <t>АО "Угольная компания "Кузбассразрезуголь" 195/18  заявление 27.07.2023</t>
  </si>
  <si>
    <t>АО "Угольная компания "Кузбассразрезуголь" 201/21  заявление 27.07.2023</t>
  </si>
  <si>
    <t>АО "Угольная компания "Кузбассразрезуголь" 214/21  заявление 27.07.2023</t>
  </si>
  <si>
    <t>087°04'29,3"</t>
  </si>
  <si>
    <t>54⁰29′33.6"</t>
  </si>
  <si>
    <t>087°05'21.1"</t>
  </si>
  <si>
    <t>54⁰29′42.3"</t>
  </si>
  <si>
    <t>35,0</t>
  </si>
  <si>
    <t>40,0</t>
  </si>
  <si>
    <t>087°06'06.2"</t>
  </si>
  <si>
    <t>54⁰24′03.7"</t>
  </si>
  <si>
    <t>АО "Угольная компания "Кузбассразрезуголь" 80/18  заявление № 7381 27.07.2023</t>
  </si>
  <si>
    <t>АО "Угольная компания "Кузбассразрезуголь" 80/18 №7381  заявление 27.07.2023</t>
  </si>
  <si>
    <t>19,0</t>
  </si>
  <si>
    <t>12,13,14</t>
  </si>
  <si>
    <t>вырубка 2012г., 2015г.</t>
  </si>
  <si>
    <t>087°06'26,3"</t>
  </si>
  <si>
    <t>54⁰28'12,1"</t>
  </si>
  <si>
    <t>АО "Угольная компания "Кузбассразрезуголь" 71/14  заявление № 7379 27.07.2023</t>
  </si>
  <si>
    <r>
      <t xml:space="preserve">ООО "УК Анжерская-Южная" 138/19 от </t>
    </r>
    <r>
      <rPr>
        <i/>
        <sz val="11"/>
        <rFont val="Times New Roman"/>
        <family val="1"/>
        <charset val="204"/>
      </rPr>
      <t>№7479</t>
    </r>
    <r>
      <rPr>
        <sz val="11"/>
        <rFont val="Times New Roman"/>
        <family val="1"/>
        <charset val="204"/>
      </rPr>
      <t xml:space="preserve"> 31.07.2023</t>
    </r>
  </si>
  <si>
    <t>087°06'16,7"</t>
  </si>
  <si>
    <t>54⁰26′12,2"</t>
  </si>
  <si>
    <t>АО "Угольная компания "Кузбассразрезуголь" 85/18  заявление № 7377 27.07.2023</t>
  </si>
  <si>
    <t>Красноярское</t>
  </si>
  <si>
    <t>романоское</t>
  </si>
  <si>
    <t>Западно-Сибирский Южно-Таежный равнинный</t>
  </si>
  <si>
    <t>серые лесные сугдинки,деградированные</t>
  </si>
  <si>
    <t>искусственный</t>
  </si>
  <si>
    <t>086°43'915"</t>
  </si>
  <si>
    <t>55⁰54′290"</t>
  </si>
  <si>
    <t>086°42'008"</t>
  </si>
  <si>
    <t>55⁰53′279"</t>
  </si>
  <si>
    <t>серые лесные сугдинки,дерново-подзолистые</t>
  </si>
  <si>
    <t>086°43'924"</t>
  </si>
  <si>
    <t>55⁰54′278"</t>
  </si>
  <si>
    <t>сх Красный Яр</t>
  </si>
  <si>
    <t>086°53'718"</t>
  </si>
  <si>
    <t>55⁰50′419"</t>
  </si>
  <si>
    <t>086°53'429"</t>
  </si>
  <si>
    <t>55⁰51′375"</t>
  </si>
  <si>
    <t>086°40'245"</t>
  </si>
  <si>
    <t>55⁰55′706"</t>
  </si>
  <si>
    <t>10,7,12</t>
  </si>
  <si>
    <t>087°08'730"</t>
  </si>
  <si>
    <t>55⁰55′547"</t>
  </si>
  <si>
    <t>086°56'148"</t>
  </si>
  <si>
    <t>55⁰49′315"</t>
  </si>
  <si>
    <t>086°49'253"</t>
  </si>
  <si>
    <t>55⁰42′822"</t>
  </si>
  <si>
    <t>086°51'716"</t>
  </si>
  <si>
    <t>55⁰50′857"</t>
  </si>
  <si>
    <t>086°42'020"</t>
  </si>
  <si>
    <t>55⁰53′280"</t>
  </si>
  <si>
    <t>086°28'433"</t>
  </si>
  <si>
    <t>55⁰53′014"</t>
  </si>
  <si>
    <t>Закийское</t>
  </si>
  <si>
    <t>Приметкинское</t>
  </si>
  <si>
    <t>рт</t>
  </si>
  <si>
    <t>колиество пней шт/га-139 , захламленность средняя</t>
  </si>
  <si>
    <t>лесовостановление (искусственный)</t>
  </si>
  <si>
    <t>56°18'28.46"</t>
  </si>
  <si>
    <t>087⁰56′29.59"</t>
  </si>
  <si>
    <t>колиество пней шт/га- 129, захламленность средняя</t>
  </si>
  <si>
    <t>56˚14'35,63"</t>
  </si>
  <si>
    <t>088˚02'37,55"</t>
  </si>
  <si>
    <t>колиество пней шт/га- 142, захламленность средняя</t>
  </si>
  <si>
    <t>56˚18'51,66"</t>
  </si>
  <si>
    <t>088˚09'35,9"</t>
  </si>
  <si>
    <t>колиество пней шт/га- 137, захламленность средняя</t>
  </si>
  <si>
    <t>56˚15'08,55"</t>
  </si>
  <si>
    <t>087˚20'47,79"</t>
  </si>
  <si>
    <t>колиество пней шт/га- 154, захламленность средняя</t>
  </si>
  <si>
    <t>087˚25'03,52"</t>
  </si>
  <si>
    <t>колиество пней шт/га- 183, захламленность средняя</t>
  </si>
  <si>
    <t>56˚15'17,52"</t>
  </si>
  <si>
    <t>087˚24'17,02"</t>
  </si>
  <si>
    <t>колиество пней шт/га- 177, захламленность средняя</t>
  </si>
  <si>
    <t>56˚07'49,42"</t>
  </si>
  <si>
    <t>087˚04'41,85"</t>
  </si>
  <si>
    <t>колиество пней шт/га- 165, захламленность средняя</t>
  </si>
  <si>
    <t>56˚07'33,19"</t>
  </si>
  <si>
    <t>087˚05'17,93"</t>
  </si>
  <si>
    <t>колиество пней шт/га- 160, захламленность средняя</t>
  </si>
  <si>
    <t>56˚08'42,59"</t>
  </si>
  <si>
    <t>087˚07'03,09"</t>
  </si>
  <si>
    <t>56˚08'47,95"</t>
  </si>
  <si>
    <t>087˚07'05,99"</t>
  </si>
  <si>
    <t>колиество пней шт/га- 203, захламленность средняя</t>
  </si>
  <si>
    <t>56˚30'05,73"</t>
  </si>
  <si>
    <t>087˚08'35,83"</t>
  </si>
  <si>
    <t>колиество пней шт/га- 120, захламленность средняя</t>
  </si>
  <si>
    <t>56˚23'21,51"</t>
  </si>
  <si>
    <t>087˚09'06,52"</t>
  </si>
  <si>
    <t>Благовещенское</t>
  </si>
  <si>
    <t>колиество пней шт/га- 181, захламленность средняя</t>
  </si>
  <si>
    <t>56˚18'58,95"</t>
  </si>
  <si>
    <t>087˚32'02,11"</t>
  </si>
  <si>
    <t>колиество пней шт/га- 164, захламленность средняя</t>
  </si>
  <si>
    <t>56˚18'55,7"</t>
  </si>
  <si>
    <t>087˚32'30,6"</t>
  </si>
  <si>
    <t>56˚20'56,99"</t>
  </si>
  <si>
    <t>087˚33'52,03"</t>
  </si>
  <si>
    <t>Комсомольское</t>
  </si>
  <si>
    <t>дерново слабоподзолистая ,среднесуглинистая, свежая</t>
  </si>
  <si>
    <t>Топкинское</t>
  </si>
  <si>
    <t>Осино-Гривское</t>
  </si>
  <si>
    <t>оподзоленные серые лесные, дерново-подзолистые</t>
  </si>
  <si>
    <t xml:space="preserve">степень задернения почвы сильная,  захламленность  средняя </t>
  </si>
  <si>
    <t>84.767322</t>
  </si>
  <si>
    <t>55.822665</t>
  </si>
  <si>
    <t>Зарубинское</t>
  </si>
  <si>
    <t>Лукошкинское</t>
  </si>
  <si>
    <t>суглинистые, супесчаные</t>
  </si>
  <si>
    <t>Новоромановское</t>
  </si>
  <si>
    <t>Тайменское</t>
  </si>
  <si>
    <t>подзолистые, дерново-подзолистые</t>
  </si>
  <si>
    <t>085°16.302'</t>
  </si>
  <si>
    <t>55°37.242'</t>
  </si>
  <si>
    <t>085°15.455'</t>
  </si>
  <si>
    <t>55°37.303'</t>
  </si>
  <si>
    <t>Шишинское</t>
  </si>
  <si>
    <t>лесоразведение (искусственный)</t>
  </si>
  <si>
    <t>дерново-среднеподзолистая</t>
  </si>
  <si>
    <t>к-во пней 160 шт/га захламленность средняя</t>
  </si>
  <si>
    <t>52° 49' 44.5"</t>
  </si>
  <si>
    <t>87° 42' 43.87"</t>
  </si>
  <si>
    <t>к-во пней 130 шт/га захламленность средняя</t>
  </si>
  <si>
    <t>52° 40' 9.03"</t>
  </si>
  <si>
    <t>87° 56' 45.73"</t>
  </si>
  <si>
    <t>к-во пней 140 шт/га захламленность средняя</t>
  </si>
  <si>
    <t>52° 48' 15.31"</t>
  </si>
  <si>
    <t>87° 25' 22.45"</t>
  </si>
  <si>
    <t>к-во пней 110 шт/га захламленность средняя</t>
  </si>
  <si>
    <t>52° 49' 16.18"</t>
  </si>
  <si>
    <t>87° 24' 30.74"</t>
  </si>
  <si>
    <t>к-во пней 120 шт/га захламленность средняя</t>
  </si>
  <si>
    <t>52° 48' 13.78"</t>
  </si>
  <si>
    <t>87° 24' 38.27"</t>
  </si>
  <si>
    <t>52° 48' 13.46"</t>
  </si>
  <si>
    <t>87° 24' 46.76"</t>
  </si>
  <si>
    <t>52° 498 11.06"</t>
  </si>
  <si>
    <t>87° 23' 35.14"</t>
  </si>
  <si>
    <t>52° 47' 51.18"</t>
  </si>
  <si>
    <t>87° 23' 22.94"</t>
  </si>
  <si>
    <t>к-во пней 100 шт/га захламленность средняя</t>
  </si>
  <si>
    <t>52° 48' 10.45"</t>
  </si>
  <si>
    <t>87° 19' 42.77"</t>
  </si>
  <si>
    <t>52° 39' 55.45"</t>
  </si>
  <si>
    <t>87° 38' 26.39"</t>
  </si>
  <si>
    <t>52° 34' 28.4"</t>
  </si>
  <si>
    <t>87° 42' 9.28"</t>
  </si>
  <si>
    <t>52° 31' 21.43"</t>
  </si>
  <si>
    <t>87° 25' 4.55"</t>
  </si>
  <si>
    <t>52° 31' 14.52"</t>
  </si>
  <si>
    <t>87° 25' 45.45"</t>
  </si>
  <si>
    <t>52° 31' 14.21"</t>
  </si>
  <si>
    <t>87° 25' 2.3"</t>
  </si>
  <si>
    <t>52° 31' 41.57"</t>
  </si>
  <si>
    <t>87° 23' 45.78"</t>
  </si>
  <si>
    <t>52° 30' 36.25"</t>
  </si>
  <si>
    <t>87° 23' 15.1"</t>
  </si>
  <si>
    <t>52° 30' 15.71"</t>
  </si>
  <si>
    <t>87° 22' 14.31"</t>
  </si>
  <si>
    <t>Зм</t>
  </si>
  <si>
    <t>Зеленомошный</t>
  </si>
  <si>
    <t>52° 29' 41.72"</t>
  </si>
  <si>
    <t>87° 45' 20.94"</t>
  </si>
  <si>
    <t>086°46'585"</t>
  </si>
  <si>
    <t>55⁰54′078"</t>
  </si>
  <si>
    <t>ООО "Ресурс" 168/22 заявление 7862 11.08.2023</t>
  </si>
  <si>
    <t>Пихтачинское</t>
  </si>
  <si>
    <t>компенсационное лесовосстановление</t>
  </si>
  <si>
    <t xml:space="preserve">  56°03´11.1´´</t>
  </si>
  <si>
    <t>085°49'63.1"</t>
  </si>
  <si>
    <t>56°03'46.6"</t>
  </si>
  <si>
    <t>085⁰49′08.6"</t>
  </si>
  <si>
    <t>Зенковское</t>
  </si>
  <si>
    <t>кв 13 вд 26 ОКС.BMP</t>
  </si>
  <si>
    <t>кв 13 вд 27 ЗКС.BMP</t>
  </si>
  <si>
    <t>кв 13 вд 27 ОКС.BMP</t>
  </si>
  <si>
    <t>вырубка 2023</t>
  </si>
  <si>
    <t>№ 55 46 330</t>
  </si>
  <si>
    <t>86 03 396</t>
  </si>
  <si>
    <t>№ 55 46 352</t>
  </si>
  <si>
    <t>86 03 187</t>
  </si>
  <si>
    <t>вырубка 2019</t>
  </si>
  <si>
    <t>№55 45 258</t>
  </si>
  <si>
    <t>86 03 839</t>
  </si>
  <si>
    <t>Падунское</t>
  </si>
  <si>
    <t>36</t>
  </si>
  <si>
    <t>Западно Сибирский подтаежно лесостепной</t>
  </si>
  <si>
    <t>свежая, легкосуглинистая, темно - серая лесная</t>
  </si>
  <si>
    <t>степень задернения почвы средняя,  захламленность  средняя</t>
  </si>
  <si>
    <t>24,31</t>
  </si>
  <si>
    <t>2</t>
  </si>
  <si>
    <t>15</t>
  </si>
  <si>
    <t>Кузедеевское</t>
  </si>
  <si>
    <t xml:space="preserve">  -</t>
  </si>
  <si>
    <t>53° 32' 06,50"</t>
  </si>
  <si>
    <t>87° 02' 26.93"</t>
  </si>
  <si>
    <t>53° 32' 06,72"</t>
  </si>
  <si>
    <t>87° 02' 45.94"</t>
  </si>
  <si>
    <t>53º31'54.59"</t>
  </si>
  <si>
    <t>87° 02' 37.85"</t>
  </si>
  <si>
    <t>53º31'44.41"</t>
  </si>
  <si>
    <t>87° 02' 12.02"</t>
  </si>
  <si>
    <t>53º32'09.88"</t>
  </si>
  <si>
    <t>87° 02' 28.58"</t>
  </si>
  <si>
    <r>
      <t>серая лесная, сильносуглинистая, влажная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</si>
  <si>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>искусственное лесоразведение</t>
  </si>
  <si>
    <t>расчистка  не требуется</t>
  </si>
  <si>
    <t>имеется</t>
  </si>
  <si>
    <t>54° 13' 35.94"</t>
  </si>
  <si>
    <t>87° 32' 26.71"</t>
  </si>
  <si>
    <t>Есаульское</t>
  </si>
  <si>
    <t>пастбище</t>
  </si>
  <si>
    <t>склон СЗ-20</t>
  </si>
  <si>
    <t>53° 56' 56.78"</t>
  </si>
  <si>
    <t>87° 25' 47.67"</t>
  </si>
  <si>
    <t>вырубка 2021 г.</t>
  </si>
  <si>
    <t>склон СЗ-5</t>
  </si>
  <si>
    <t>захламленность слабая, степень задернения средняя</t>
  </si>
  <si>
    <t>требуется расчистка</t>
  </si>
  <si>
    <t>53° 42' 15.22"</t>
  </si>
  <si>
    <t>86° 57' 31.16"</t>
  </si>
  <si>
    <t>вырубка 2022 г.</t>
  </si>
  <si>
    <t>53° 42' 27.74"</t>
  </si>
  <si>
    <t>86° 57' 23.52"</t>
  </si>
  <si>
    <t>прочие земли</t>
  </si>
  <si>
    <t>53° 40' 31.14"</t>
  </si>
  <si>
    <t>86° 43' 32.45"</t>
  </si>
  <si>
    <t>склон Ю-5</t>
  </si>
  <si>
    <t xml:space="preserve"> 53° 40' 29.3"</t>
  </si>
  <si>
    <t>86° 43' 32.95"</t>
  </si>
  <si>
    <t>52° 48' 10.52"</t>
  </si>
  <si>
    <t>87° 19' 42.63"</t>
  </si>
  <si>
    <t>АО "Шахта Большевик" заявление № 17.08.2023</t>
  </si>
  <si>
    <r>
      <t>серая лесная, сильносуглинистая, влажная</t>
    </r>
    <r>
      <rPr>
        <sz val="9"/>
        <color theme="1" tint="4.9989318521683403E-2"/>
        <rFont val="Times New Roman"/>
        <family val="1"/>
        <charset val="204"/>
      </rPr>
      <t xml:space="preserve">                                                                                                            </t>
    </r>
  </si>
  <si>
    <t>АО "ОУК Южкузбассуголь" заявление № 8159 от 18.08.2023</t>
  </si>
  <si>
    <t>АО "ОУК Южкузбассуголь" заявление № 8164 от 18.08.2023</t>
  </si>
  <si>
    <t>АО "ОУК Южкузбассуголь" заявление № 8161 от 18.08.2023</t>
  </si>
  <si>
    <t>АО "ОУК Южкузбассуголь" заявление № 8160 от 18.08.2023</t>
  </si>
  <si>
    <t>ООО "Разрез Кузнецкий Южный" №8163 от 18.08.2023</t>
  </si>
  <si>
    <t xml:space="preserve">Междуреченское </t>
  </si>
  <si>
    <t>редина биологическая</t>
  </si>
  <si>
    <t xml:space="preserve">54,15500868 
</t>
  </si>
  <si>
    <t xml:space="preserve">88,91549273  
</t>
  </si>
  <si>
    <t>Таежно-Михайловское</t>
  </si>
  <si>
    <t>колиество пней шт/га-143 , захламленность средняя</t>
  </si>
  <si>
    <t>56˚19'46,1"</t>
  </si>
  <si>
    <t>87˚29'44,17"</t>
  </si>
  <si>
    <t>колиество пней шт/га- 186, захламленность средняя</t>
  </si>
  <si>
    <t>56˚20'20,97"</t>
  </si>
  <si>
    <t>87˚7'48,91"</t>
  </si>
  <si>
    <t>колиество пней шт/га- 240, захламленность средняя</t>
  </si>
  <si>
    <t>56˚25'20,47"</t>
  </si>
  <si>
    <t>87˚19'6,97"</t>
  </si>
  <si>
    <t>ООО "Разрез ТалТЭК" 8250 от 22.08.2023</t>
  </si>
  <si>
    <t>ООО "Диабаз"№ 6967/1 от 14.07.2023</t>
  </si>
  <si>
    <t>ООО "Разрез Тайлепский" 8188 от 21.08.2023</t>
  </si>
  <si>
    <t>ООО "СДС-Строй"8616 от 31.08.2023</t>
  </si>
  <si>
    <t>ООО "Разрез Тайлепский" 8191 от 21.08.2023</t>
  </si>
  <si>
    <t>ООО "Разрез Тайлепский" 8192 от 21.08.2023</t>
  </si>
  <si>
    <t>слабо-волнистый</t>
  </si>
  <si>
    <t>дерново-подзолистая, среднесуглинистая,,свежая</t>
  </si>
  <si>
    <t xml:space="preserve">56° 4' 35"    </t>
  </si>
  <si>
    <t>85° 51' 18.98"</t>
  </si>
  <si>
    <t>ООО " ЗЭР" 8788 от 06.09.2023</t>
  </si>
  <si>
    <t>8, 9</t>
  </si>
  <si>
    <t>пней 0 шт, захламленность слабая</t>
  </si>
  <si>
    <t>обработка почвы</t>
  </si>
  <si>
    <t>51, 52</t>
  </si>
  <si>
    <t>134 шт,захламленность слабая</t>
  </si>
  <si>
    <t>ООО "Новый Базас"8789 от 06.09.2023</t>
  </si>
  <si>
    <t>АО "Сибирская Промышленная Сетевая Компания" 8932 от 12.09.2023</t>
  </si>
  <si>
    <t>ООО СДС 8616 от 31.08.2023</t>
  </si>
  <si>
    <t>ООО " " 8787 от 06.09.2023</t>
  </si>
  <si>
    <t>АО "Разрез Распадский" 8849/1 от 07.09.2023</t>
  </si>
  <si>
    <t>АО "Разрез Распадский" 8856/1 от 07.09.2023</t>
  </si>
  <si>
    <t>АО "Распадская-Коксовая" 20/19-н  заявление 878 от 29.09.2023</t>
  </si>
  <si>
    <t>МШ</t>
  </si>
  <si>
    <t>дерново-слабоподзолистая каменистая свежая</t>
  </si>
  <si>
    <t xml:space="preserve">54° 4' 42.62" </t>
  </si>
  <si>
    <t>88° 51' 25.97"|</t>
  </si>
  <si>
    <r>
      <t>В</t>
    </r>
    <r>
      <rPr>
        <vertAlign val="subscript"/>
        <sz val="10"/>
        <rFont val="Times New Roman"/>
        <family val="1"/>
        <charset val="204"/>
      </rPr>
      <t>2</t>
    </r>
  </si>
  <si>
    <t>ПАО "Распадская" 29 от 16.12.2008, заявление от 17.11.2023 № 01-14/11094</t>
  </si>
  <si>
    <t>ПАО "Распадская" 99 /20-н от 07.05.2020, заявление от 17.11.2023 № 01-14/11095</t>
  </si>
  <si>
    <t>ПАО "Распадская" 195 /21-н от 09.08.2021, заявление от 17.11.2023 № 01-14/11096</t>
  </si>
  <si>
    <t>АО "Транснефть-Западная Сибирь" 11306 от 24.11.2023</t>
  </si>
  <si>
    <t>АО "Транснефть-Западная Сибирь" 11307 от 24.11.2023</t>
  </si>
  <si>
    <t>ООО "Разрез "Березовский" 09.01.2024, 107/22-Н</t>
  </si>
  <si>
    <r>
      <t xml:space="preserve">Организация </t>
    </r>
    <r>
      <rPr>
        <sz val="10"/>
        <color rgb="FF00B050"/>
        <rFont val="Times New Roman"/>
        <family val="1"/>
        <charset val="204"/>
      </rPr>
      <t>(дата поступления заявления, № договора)</t>
    </r>
  </si>
  <si>
    <t>ООО "Разрез "ТалТЭК" 42/21-Н, 09.01.2024</t>
  </si>
  <si>
    <t>ООО "Разрез "ТалТЭК" 43/21-Н, 09.01.2024</t>
  </si>
  <si>
    <t>ООО "Разрез "ТалТЭК" 101/19-Н, 10.01.2024</t>
  </si>
  <si>
    <t>ООО "Разрез "ТалТЭК" 112/20-Н, 10.01.2024</t>
  </si>
  <si>
    <t>ООО "Разрез "ТалТЭК" 321/22-Н, 10.01.2024</t>
  </si>
  <si>
    <t>ООО "Разрез "ТалТЭК" 324/22-Н, 10.01.2024</t>
  </si>
  <si>
    <t>ООО "Разрез Верхнетешский" 160/20-Н от 10.01.2024</t>
  </si>
  <si>
    <t>ООО "Разрез Верхнетешский" 234/20-Н от 10.01.2024</t>
  </si>
  <si>
    <t>ООО "Шахта №12" 171/22-Н от 11.01.2024</t>
  </si>
  <si>
    <t>ООО "Разрез Кузнецкий Южный" № 154/23-Л от 11.01.2024</t>
  </si>
  <si>
    <t>ООО "Разрез Кузнецкий Южный" 216/20-Н от 11.01.2024</t>
  </si>
  <si>
    <t>ООО "Разрез Кузнецкий Южный" 161/23-Н от 11.01.2024</t>
  </si>
  <si>
    <t>ООО "Разрез Кузнецкий Южный" 162/23-н ОТ 11.01.2024</t>
  </si>
  <si>
    <t>прочие</t>
  </si>
  <si>
    <r>
      <t>В</t>
    </r>
    <r>
      <rPr>
        <vertAlign val="subscript"/>
        <sz val="14"/>
        <color theme="1"/>
        <rFont val="Times New Roman"/>
        <family val="1"/>
        <charset val="204"/>
      </rPr>
      <t>2</t>
    </r>
  </si>
  <si>
    <t>мшисто-ягодниковая</t>
  </si>
  <si>
    <t>дерново-слабоподзолистая, свежая</t>
  </si>
  <si>
    <t>54°4' 39,952''</t>
  </si>
  <si>
    <t>88°51' 19,296''</t>
  </si>
  <si>
    <t>Редина биологическая</t>
  </si>
  <si>
    <t>кустарниково-папоротниковая</t>
  </si>
  <si>
    <t>54°4' 39,18''</t>
  </si>
  <si>
    <t>88°50' 55,752''</t>
  </si>
  <si>
    <t>54°4' 49,98''</t>
  </si>
  <si>
    <t>88°51' 10,548''</t>
  </si>
  <si>
    <t>54°4' 21,576''</t>
  </si>
  <si>
    <t>88°50' 52,08''</t>
  </si>
  <si>
    <t>кутарниково-разнотравный</t>
  </si>
  <si>
    <t>дерново-подзолистая, свежая</t>
  </si>
  <si>
    <r>
      <t>В</t>
    </r>
    <r>
      <rPr>
        <vertAlign val="subscript"/>
        <sz val="10"/>
        <color theme="1"/>
        <rFont val="Times New Roman"/>
        <family val="1"/>
        <charset val="204"/>
      </rPr>
      <t>2</t>
    </r>
  </si>
  <si>
    <t>54°5' 27,348''</t>
  </si>
  <si>
    <t>88°52' 51,852''</t>
  </si>
  <si>
    <t>ООО "Разрез Верхнетешский" 234/20 от 10.01.2024</t>
  </si>
  <si>
    <t>ООО "Разрез Верхнетешский" 234/20-Н 10.01.2024</t>
  </si>
  <si>
    <t>ООО "Разрез Кузнецкий Южный" 70/20-Н от 11.01.2024</t>
  </si>
  <si>
    <t>ООО "Разрез Кийзасский" 194/18-Н от 16.01.2024</t>
  </si>
  <si>
    <t>ООО "Шахта Усковская" 78/22-Н от 16.01.2024</t>
  </si>
  <si>
    <t>ООО "Разрез Кийзасский" 162/19-Н от 16.01.2024</t>
  </si>
  <si>
    <t>ООО "Разрез Кийзасский" 196/19-Н от 16.01.2024</t>
  </si>
  <si>
    <t>2,269</t>
  </si>
  <si>
    <t>Мысковское</t>
  </si>
  <si>
    <t>3,4,5,6,10</t>
  </si>
  <si>
    <t>Алтае-Саянский горнотаежный</t>
  </si>
  <si>
    <t>серая лесная</t>
  </si>
  <si>
    <t>степень задернения средняя</t>
  </si>
  <si>
    <t>не требуется</t>
  </si>
  <si>
    <t>АО "ОУК "Южкузбассуголь филиал "Шахта "Ерунаковская-VIII" 197/19-Н от 18.01.2024</t>
  </si>
  <si>
    <t>АО "ОУК "Южкузбассуголь филиал "Шахта "Ерунаковская-VIII" 121/22-Н от 18.01.2024</t>
  </si>
  <si>
    <t>АО "ОУК "Южкузбассуголь филиал "Шахта "Ерунаковская-VIII" 24620-Н от 18.01.2024</t>
  </si>
  <si>
    <t>АО "ОУК "Южкузбассуголь филиал "Шахта "Ерунаковская-VIII" 120/22-Н от 18.01.2024</t>
  </si>
  <si>
    <t>АО "Разрез Распадский" 82/19-Н от 17.01.2024</t>
  </si>
  <si>
    <t>АО "Разрез Распадский" 82/19 от 17.01.2024</t>
  </si>
  <si>
    <t>АО Разрез Распадский 82/19-Н от 17.01.2024</t>
  </si>
  <si>
    <t>Сибирская золоторудная компания 157/22-Н, 24.08.2023</t>
  </si>
  <si>
    <t>Сибирская золоторудная компания 157/22-Н,24.08.2023</t>
  </si>
  <si>
    <t>Разрез Малиновский 246/21-Н</t>
  </si>
  <si>
    <t>Разрез Березовский 82/22-Л,, 31.03.2023</t>
  </si>
  <si>
    <t>Разрез Березовский 110/22-Н, 31.03.2023</t>
  </si>
  <si>
    <t>Разрез Березовский 254/20-Н, 31.03.2023</t>
  </si>
  <si>
    <t>Разрез Березовский 261/20-Н, 31.03.2023</t>
  </si>
  <si>
    <t>ООО а/с "Золотой полюс" 54/22-Н, 31.01.2023</t>
  </si>
  <si>
    <t>ООО а/с "Золотой полюс" 04/22-Н, 31.01.2023</t>
  </si>
  <si>
    <t>ООО "Шахта № 12" № 50/22-Н 15.02.2023</t>
  </si>
  <si>
    <t>ООО Аурум, 199/20-Н, 10.05.2023</t>
  </si>
  <si>
    <t>ООО СП Барзасское товарищество, 103/22-Н, 28.06.2023</t>
  </si>
  <si>
    <t>ООО СДС Строй, 23/22, 27.04.2023</t>
  </si>
  <si>
    <t>ООО Разрез "Безезовский" № 275/18-Н, 02.05.2023</t>
  </si>
  <si>
    <t>ООО Разрез "Безезовский" № 226/17-Н, 02.05.2023</t>
  </si>
  <si>
    <t>ООО СДС Строй, 22/22, 21.06.2023</t>
  </si>
  <si>
    <t>ООО СП "Барзасское товарищество" 103/22-Н, 2023</t>
  </si>
  <si>
    <t>МО Пермяковское с.п</t>
  </si>
  <si>
    <t xml:space="preserve">слабоподзолистая </t>
  </si>
  <si>
    <t xml:space="preserve">степень задернения почвы средняя,  захламленность  слабая </t>
  </si>
  <si>
    <t>ООО Разрез Кийзасский, 194/18-Н, 16.01.2024</t>
  </si>
  <si>
    <t>Борисовское</t>
  </si>
  <si>
    <t>40</t>
  </si>
  <si>
    <t>3,5</t>
  </si>
  <si>
    <t>вырубка 2022г</t>
  </si>
  <si>
    <t>РТ,С2</t>
  </si>
  <si>
    <t>дерново-подзолистая, сильной увлажненностьи</t>
  </si>
  <si>
    <t>86°31'31.1"</t>
  </si>
  <si>
    <t>Кийзасс196/19-Н, 199/19-Н, 23, 12,0152 6,3848 196/19-Н.</t>
  </si>
  <si>
    <r>
      <t>54</t>
    </r>
    <r>
      <rPr>
        <sz val="11"/>
        <color indexed="8"/>
        <rFont val="Times New Roman"/>
        <family val="1"/>
        <charset val="204"/>
      </rPr>
      <t>°46´754.6"</t>
    </r>
  </si>
  <si>
    <t>54°38´574´´</t>
  </si>
  <si>
    <t>085°12´875´´</t>
  </si>
  <si>
    <t>54°38´744´´</t>
  </si>
  <si>
    <t>085°14´663´´</t>
  </si>
  <si>
    <r>
      <t>087</t>
    </r>
    <r>
      <rPr>
        <sz val="12"/>
        <color indexed="8"/>
        <rFont val="Times New Roman"/>
        <family val="1"/>
        <charset val="204"/>
      </rPr>
      <t>°46′398″</t>
    </r>
  </si>
  <si>
    <r>
      <t>55</t>
    </r>
    <r>
      <rPr>
        <sz val="12"/>
        <color indexed="8"/>
        <rFont val="Times New Roman"/>
        <family val="1"/>
        <charset val="204"/>
      </rPr>
      <t>°21′181″</t>
    </r>
  </si>
  <si>
    <t>55◦21.531</t>
  </si>
  <si>
    <t>87◦46.774</t>
  </si>
  <si>
    <t>55◦21.201</t>
  </si>
  <si>
    <t>87◦46.485</t>
  </si>
  <si>
    <t>53°42´38,6˝</t>
  </si>
  <si>
    <t>87°39´59,2˝</t>
  </si>
  <si>
    <t>ООО "Разрез Талтэк", 324/21, 31.03.2023</t>
  </si>
  <si>
    <t>Чумайское сельское</t>
  </si>
  <si>
    <t>11,13,14</t>
  </si>
  <si>
    <t>55° 47' 18,6"</t>
  </si>
  <si>
    <t>87° 38' 16,8"</t>
  </si>
  <si>
    <t>Сибиряк</t>
  </si>
  <si>
    <t>55° 51' 49,8"</t>
  </si>
  <si>
    <t>87° 31' 23,5"</t>
  </si>
  <si>
    <t>55° 54' 25,3"</t>
  </si>
  <si>
    <t>87° 20' 19,2"</t>
  </si>
  <si>
    <t>ООО Разрез Верхнетешский, 234/20-Н, 26.01.2024</t>
  </si>
  <si>
    <t xml:space="preserve">Усть Сертинское </t>
  </si>
  <si>
    <t>200шт/га</t>
  </si>
  <si>
    <t>56° 04' 19,66"</t>
  </si>
  <si>
    <t>87° 55' 24,01"</t>
  </si>
  <si>
    <t xml:space="preserve">Чумайское </t>
  </si>
  <si>
    <t>55° 47' 58,6"</t>
  </si>
  <si>
    <t>87° 38' 30,6"</t>
  </si>
  <si>
    <t>55°43'11.7"</t>
  </si>
  <si>
    <t>87⁰43′05.2"</t>
  </si>
  <si>
    <t>55°42'58.9"</t>
  </si>
  <si>
    <t>87⁰44′08.0"</t>
  </si>
  <si>
    <t>55°42'09.1"</t>
  </si>
  <si>
    <t>87⁰42′22.8"</t>
  </si>
  <si>
    <t>55°48'39.5"</t>
  </si>
  <si>
    <t>87⁰37′10.4"</t>
  </si>
  <si>
    <t>55°45'09.3"</t>
  </si>
  <si>
    <t>87⁰43′11.3"</t>
  </si>
  <si>
    <t>30,40,43</t>
  </si>
  <si>
    <t>55°41'48.9"</t>
  </si>
  <si>
    <t>87⁰43′41.9"</t>
  </si>
  <si>
    <t>55°46'10.2"</t>
  </si>
  <si>
    <t>87⁰37′36.0"</t>
  </si>
  <si>
    <t>Розовское</t>
  </si>
  <si>
    <t>55°43'13.5"</t>
  </si>
  <si>
    <t>87⁰51′42.6"</t>
  </si>
  <si>
    <t>ООО "Разрез Верхнетешский" 160/22-Н, 08.06.2023</t>
  </si>
  <si>
    <t>ООО "Разрез Верхнетешский" 299/21-Н от 10.01.2024</t>
  </si>
  <si>
    <t>Администрация Таштагольского МР  01-15/5012 от 18.08.2023</t>
  </si>
  <si>
    <t>Администрация Таштагольского МР 01-15/5011 от 18.08.2023</t>
  </si>
  <si>
    <t>Малиновское</t>
  </si>
  <si>
    <t>53° 22' 20.84"</t>
  </si>
  <si>
    <t>87° 17' 14.51"</t>
  </si>
  <si>
    <t>пашня</t>
  </si>
  <si>
    <t>53° 22' 5.06"</t>
  </si>
  <si>
    <t>87° 17' 0.59"</t>
  </si>
  <si>
    <t>53° 21' 54.95"</t>
  </si>
  <si>
    <t>87° 16' 59.59"</t>
  </si>
  <si>
    <t>53° 21' 53.1"</t>
  </si>
  <si>
    <t>87° 17' 13.88"</t>
  </si>
  <si>
    <t>53° 22' 18.95"</t>
  </si>
  <si>
    <t>87° 16' 51.69"</t>
  </si>
  <si>
    <t>ООО Разрез Пермяковский, 210/18-Н, 30.01.2024</t>
  </si>
  <si>
    <t>ООО Разрез Пермяковский, 211/18-Н, 30.01.2024</t>
  </si>
  <si>
    <t>ООО Разрез Верхнетешский, 141/20-Н, 26.01.2024</t>
  </si>
  <si>
    <t>Терсинское</t>
  </si>
  <si>
    <t>Средне-Терсинское</t>
  </si>
  <si>
    <t>Алтая-Саянский горно-таежный</t>
  </si>
  <si>
    <t>доступен, к участку прилегает, грунтовая дорога</t>
  </si>
  <si>
    <t>х</t>
  </si>
  <si>
    <t>54° 21' 23.95"</t>
  </si>
  <si>
    <t>87° 36' 49.26"</t>
  </si>
  <si>
    <t>54° 21' 31.11"</t>
  </si>
  <si>
    <t>87° 36' 50.45"</t>
  </si>
  <si>
    <t>захламленность средняя, степень задернения средняя</t>
  </si>
  <si>
    <t xml:space="preserve"> 53° 34' 57.49"</t>
  </si>
  <si>
    <t>86° 58' 12.74"</t>
  </si>
  <si>
    <t>ООО Разрез Кийзасский, 201/19-Н, 27.01.2023</t>
  </si>
  <si>
    <t>ООО Разрез Кузнецкий Южный, 216/20-Н, 18.08.2023</t>
  </si>
  <si>
    <t>52° 49' 41.88"</t>
  </si>
  <si>
    <t>87° 48' 40.03"</t>
  </si>
  <si>
    <t>52° 49' 1.86"</t>
  </si>
  <si>
    <t>87° 48' 59.19"</t>
  </si>
  <si>
    <t>Администрация Таштагольского МР, 16.08.2023</t>
  </si>
  <si>
    <t>Вырубка 2001 г.</t>
  </si>
  <si>
    <t>В</t>
  </si>
  <si>
    <t>тип почвы - среднеподзолистая
механ.состав почвы - супесчаная
степень влажности - свежая
задернение - сильное</t>
  </si>
  <si>
    <t>Редина, 9Ос1Б, полнота 0.2, 35 кбм/га</t>
  </si>
  <si>
    <t>53,79308669</t>
  </si>
  <si>
    <t>86,67693636</t>
  </si>
  <si>
    <t>ООО ОФ Талдинская, 220/20-Л, 30.11.2023</t>
  </si>
  <si>
    <t>ООО "Кайгур" 21/22-Н, 16.02.2024</t>
  </si>
  <si>
    <t>Банновское</t>
  </si>
  <si>
    <t>29</t>
  </si>
  <si>
    <t>27</t>
  </si>
  <si>
    <t>21</t>
  </si>
  <si>
    <t>Аило-Атынаковское</t>
  </si>
  <si>
    <t>Арсеновское</t>
  </si>
  <si>
    <t>4</t>
  </si>
  <si>
    <t>5</t>
  </si>
  <si>
    <t>Мунгатское</t>
  </si>
  <si>
    <t>вырубка 2018г</t>
  </si>
  <si>
    <t>вырубка прошлых лет</t>
  </si>
  <si>
    <t>55 00.279</t>
  </si>
  <si>
    <t>86 36.014</t>
  </si>
  <si>
    <t>54 59,856</t>
  </si>
  <si>
    <t>86 34.610</t>
  </si>
  <si>
    <t>5500.467</t>
  </si>
  <si>
    <t>86 35.237</t>
  </si>
  <si>
    <t>54 46.104</t>
  </si>
  <si>
    <t xml:space="preserve"> 86 54.715</t>
  </si>
  <si>
    <t>54 46.168</t>
  </si>
  <si>
    <t>86 54.909</t>
  </si>
  <si>
    <t xml:space="preserve"> 54 45.392</t>
  </si>
  <si>
    <t>86 55.016</t>
  </si>
  <si>
    <t xml:space="preserve"> 5450.968</t>
  </si>
  <si>
    <t>86 39.583</t>
  </si>
  <si>
    <t>ООО ас Золотой полюс, 37/20-Н , 12.01.2024</t>
  </si>
  <si>
    <t>ООО ас Золотой полюс, 319/22-Н ,28.09.2023</t>
  </si>
  <si>
    <t>ООО ас Золотой полюс, 86/22-Н ,28.09.2023</t>
  </si>
  <si>
    <t>ООО ас Золотой полюс, 37/23-Н ,28.09.2023</t>
  </si>
  <si>
    <t>ООО ас Золотой полюс, 30/23-Н ,28.09.2023</t>
  </si>
  <si>
    <t>ООО Разрез Верхнетешский, 234/20-Н, 10.01.2024</t>
  </si>
  <si>
    <t>ООО Шахта "Алардинская", 111/22-Н, 07.04.2023</t>
  </si>
  <si>
    <t>ООО Шахта "Алардинская", 238/22-Н, 07.04.2023</t>
  </si>
  <si>
    <t>087°05'22,4"</t>
  </si>
  <si>
    <t>54⁰27'22,3"</t>
  </si>
  <si>
    <t>7,8,9</t>
  </si>
  <si>
    <t>087°06'12,8"</t>
  </si>
  <si>
    <t>54⁰27'31,1"</t>
  </si>
  <si>
    <t>087°05'52,7"</t>
  </si>
  <si>
    <t>54⁰27'33,8"</t>
  </si>
  <si>
    <t>087°06'32,0"</t>
  </si>
  <si>
    <t>54⁰27'22,5"</t>
  </si>
  <si>
    <t>087°06'19,7"</t>
  </si>
  <si>
    <t>54⁰27'20,2"</t>
  </si>
  <si>
    <t>087°03'84,5"</t>
  </si>
  <si>
    <t>54⁰28'74,9"</t>
  </si>
  <si>
    <t>085°07'20,7"</t>
  </si>
  <si>
    <t>54⁰29'20,9"</t>
  </si>
  <si>
    <t>1,2,3</t>
  </si>
  <si>
    <t>087°05'39,2"</t>
  </si>
  <si>
    <t>54⁰25'49,1"</t>
  </si>
  <si>
    <t>087°05'12,3"</t>
  </si>
  <si>
    <t>54⁰24'53,8"</t>
  </si>
  <si>
    <t>087°06'22,6"</t>
  </si>
  <si>
    <t>54⁰25'13,1"</t>
  </si>
  <si>
    <t>087°04'04,0"</t>
  </si>
  <si>
    <t>54⁰25'49,9"</t>
  </si>
  <si>
    <t>087°04'16,4"</t>
  </si>
  <si>
    <t>54⁰25'55,4"</t>
  </si>
  <si>
    <t>087°06'02,6"</t>
  </si>
  <si>
    <t>54⁰27'30,2"</t>
  </si>
  <si>
    <t>087°06'65,9"</t>
  </si>
  <si>
    <t>54⁰26'24,4"</t>
  </si>
  <si>
    <t>087°05'42,9"</t>
  </si>
  <si>
    <t>54⁰24'34,4"</t>
  </si>
  <si>
    <t>АО УК Кузбассразрезуголь, 201/21-Н, 19.02.2024</t>
  </si>
  <si>
    <t>АО УК Кузбассразрезуголь, 23/12-Н, 19.02.2024</t>
  </si>
  <si>
    <t>АО УК Кузбассразреуголь, 86/18-Н, 19.02.2024</t>
  </si>
  <si>
    <t>АО УК Кузбассразрезуголь, 87/18-Н, 19.02.2024</t>
  </si>
  <si>
    <t>АО УК Кузбассразрезуголь, 36/22-Н, 19.02.2024</t>
  </si>
  <si>
    <t>АО УК Кузбассразрезуголь, 36/22-НГ, 19.02.2024</t>
  </si>
  <si>
    <t>АО УК Кузбассразрезуголь, 175/23-Н, 19.02.2024</t>
  </si>
  <si>
    <t>АО УК Кузбассразрезуголь, 03/23-Л, 19.02.2024</t>
  </si>
  <si>
    <t>АО УК Кузбассразреуголь, 62/21-Н, 19.02.2024</t>
  </si>
  <si>
    <t>АО УК Кузбассразрезуголь, 91/22-Н, 19.02.2024</t>
  </si>
  <si>
    <t>АО УК Кузбассразрезуголь, 171/20-Н, 19.02.2024</t>
  </si>
  <si>
    <t>АО УК Кузбассразрезуголь, 194/22-Н, 19.02.2024</t>
  </si>
  <si>
    <t>АО УК Кузбассразрезуголь, 244/20-Н, 19.02.2024</t>
  </si>
  <si>
    <t>АО УК Кузбассразреуголь, 98/23-Н, 19.02.2024</t>
  </si>
  <si>
    <t>АО УК Кузбассразрезуголь, 98/23-Н, 19.02.2024</t>
  </si>
  <si>
    <t>АО УК Кузбассразрезуголь, 98/22-Н, 19.02.2024</t>
  </si>
  <si>
    <t>АО УК Кузбассразрезуголь, 196/22-Н, 19.02.2024</t>
  </si>
  <si>
    <t>АО УК Кузбассразрезуголь, 278/22-Н, 19.02.2024</t>
  </si>
  <si>
    <t>Гурьевское</t>
  </si>
  <si>
    <t>Бирюлинское</t>
  </si>
  <si>
    <t>Западно-Сибирский подтаёжно-лесостепной</t>
  </si>
  <si>
    <t>торф.-гелелев.мерз., тяжело- суглинистая, свежая</t>
  </si>
  <si>
    <t xml:space="preserve">степень задернения почвы средняя,  захламленность  средняя </t>
  </si>
  <si>
    <t>54⁰25′235"</t>
  </si>
  <si>
    <t>085⁰16′135"</t>
  </si>
  <si>
    <t xml:space="preserve">степень задернения почвы средняя </t>
  </si>
  <si>
    <t>54⁰24′622"</t>
  </si>
  <si>
    <t>085⁰16′750"</t>
  </si>
  <si>
    <t>дерн.среднеподзл, тяжело- суглинистая, свежая</t>
  </si>
  <si>
    <t>54⁰22′142"</t>
  </si>
  <si>
    <t>085⁰14′442"</t>
  </si>
  <si>
    <t>54⁰24′717"</t>
  </si>
  <si>
    <t>085⁰14′375"</t>
  </si>
  <si>
    <t>АО УК Кузбассразрезуголь, 129/21-Н, 19.02.2024</t>
  </si>
  <si>
    <t>АО УК Кузбассразрезуголь, 92/22-Н, 19.02.2024</t>
  </si>
  <si>
    <t>АО УК Кузбассразрезуголь, 199/21-Н, 19.02.2024</t>
  </si>
  <si>
    <t>АО УК Кузбассразрезуголь, 315/18-Н, 19.02.2024</t>
  </si>
  <si>
    <t>АО УК Кузбассразрезуголь, 137/22-Н, 19.02.2024</t>
  </si>
  <si>
    <t>АО УК Кузбассразрезуголь, 150/22-Н, 19.02.2024</t>
  </si>
  <si>
    <t>АО УК Кузбассразрезуголь, 195/22-Н, 19.02.2024</t>
  </si>
  <si>
    <t>АО УК Кузбассразрезуголь, 202/22-Н, 19.02.2024</t>
  </si>
  <si>
    <t>колиество пней шт/га-152, захламленность средняя</t>
  </si>
  <si>
    <t>56˚19'48,37"</t>
  </si>
  <si>
    <t>87˚31'7,37"</t>
  </si>
  <si>
    <t>тип почвы - дерново-слабоподзолистая
механ.состав почвы - сильносуглинистая
степень влажности - свежая</t>
  </si>
  <si>
    <t>колиество пней шт/га-146 , захламленность средняя</t>
  </si>
  <si>
    <t>56˚15'52,18"</t>
  </si>
  <si>
    <t>87˚16'4,01"</t>
  </si>
  <si>
    <t xml:space="preserve">Победитель </t>
  </si>
  <si>
    <t>56˚3'25,86"</t>
  </si>
  <si>
    <t>88˚04'4,7"</t>
  </si>
  <si>
    <t>Сусловское</t>
  </si>
  <si>
    <t>колиество пней шт/га- 185, захламленность средняя</t>
  </si>
  <si>
    <t>56˚11'56,58"</t>
  </si>
  <si>
    <t>88˚13'31,12"</t>
  </si>
  <si>
    <t>колиество пней шт/га- 214, захламленность средняя</t>
  </si>
  <si>
    <t>колиество пней шт/га-167 , захламленность средняя</t>
  </si>
  <si>
    <t>56˚12'13,15"</t>
  </si>
  <si>
    <t>88˚12'57,45"</t>
  </si>
  <si>
    <t>колиество пней шт/га-162, захламленность средняя</t>
  </si>
  <si>
    <t>56˚19'52,74"</t>
  </si>
  <si>
    <t>87˚20'42,72"</t>
  </si>
  <si>
    <t>54⁰17′7,97″</t>
  </si>
  <si>
    <t>87⁰13′47,58″</t>
  </si>
  <si>
    <t>АО "Алтайская угольная компания", 141/21-Н, 29.02.2024</t>
  </si>
  <si>
    <t>ООО Разрез ТалТЭК, 113/20-Н, 29.02.2024</t>
  </si>
  <si>
    <t>среднеподзолистые влажные суглинки</t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</si>
  <si>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41´50,2˝</t>
    </r>
  </si>
  <si>
    <r>
      <t>87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´39,9˝</t>
    </r>
  </si>
  <si>
    <r>
      <t>53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41´59,0˝</t>
    </r>
  </si>
  <si>
    <r>
      <t>87</t>
    </r>
    <r>
      <rPr>
        <sz val="12"/>
        <rFont val="Calibri"/>
        <family val="2"/>
        <charset val="204"/>
      </rPr>
      <t>°43</t>
    </r>
    <r>
      <rPr>
        <sz val="12"/>
        <rFont val="Times New Roman"/>
        <family val="1"/>
        <charset val="204"/>
      </rPr>
      <t>´37,4˝</t>
    </r>
  </si>
  <si>
    <t xml:space="preserve">АО "Шахтоуправление Талдинское - Кыргайское" 71/23-Н, 22.02.2024 </t>
  </si>
  <si>
    <t>АО Шахта Усковская, 78/22-Н, 28.02.2024</t>
  </si>
  <si>
    <t>АО Шахта Усковская, 263/19-Л, 28.02.2024</t>
  </si>
  <si>
    <t>ООО Разрез ТалТЭК, 113/20-Н-2023, 29.02.2024</t>
  </si>
  <si>
    <t>ООО Сисим, 210/19-Н, 29.02.2024</t>
  </si>
  <si>
    <t>колиество пней шт/га- 153,захламленность средняя</t>
  </si>
  <si>
    <t>56˚19'14,22"</t>
  </si>
  <si>
    <t>87˚26'47,35"</t>
  </si>
  <si>
    <t>колиество пней шт/га- 167,захламленность средняя</t>
  </si>
  <si>
    <t>56˚19'3,75"</t>
  </si>
  <si>
    <t>87˚26'58,9"</t>
  </si>
  <si>
    <t>колиество пней шт/га- 143,захламленность средняя</t>
  </si>
  <si>
    <t>56˚19'21,33"</t>
  </si>
  <si>
    <t>87˚26'52,59"</t>
  </si>
  <si>
    <t>колиество пней шт/га- 107, захламленность средняя</t>
  </si>
  <si>
    <t>56˚19'27,17"</t>
  </si>
  <si>
    <t>87˚27'3,14"</t>
  </si>
  <si>
    <t>колиество пней шт/га- 186,захламленность средняя</t>
  </si>
  <si>
    <t>56˚20'20,81"</t>
  </si>
  <si>
    <t>87˚7'39,41"</t>
  </si>
  <si>
    <t>4,5,6,10,11</t>
  </si>
  <si>
    <t>РТ,ШТ</t>
  </si>
  <si>
    <t>086°02'18,7"</t>
  </si>
  <si>
    <t>54⁰06'47,7"</t>
  </si>
  <si>
    <t>4,5,6,14</t>
  </si>
  <si>
    <t>085°59'23,6"</t>
  </si>
  <si>
    <t>54⁰06'15,5"</t>
  </si>
  <si>
    <t>МО Старобачатское с.п</t>
  </si>
  <si>
    <t>086°04'57,8"</t>
  </si>
  <si>
    <t>54⁰12'22,1"</t>
  </si>
  <si>
    <t>086°06'02,4"</t>
  </si>
  <si>
    <t>54⁰12'10,4"</t>
  </si>
  <si>
    <t>085°59'46,9,"</t>
  </si>
  <si>
    <t>54⁰10'14,1"</t>
  </si>
  <si>
    <t>086°03'42,0"</t>
  </si>
  <si>
    <t>54⁰10'40,4"</t>
  </si>
  <si>
    <t>20,28,41</t>
  </si>
  <si>
    <t>087°04'59,1"</t>
  </si>
  <si>
    <t>54⁰12'18,2"</t>
  </si>
  <si>
    <r>
      <t>В</t>
    </r>
    <r>
      <rPr>
        <vertAlign val="subscript"/>
        <sz val="14"/>
        <rFont val="Times New Roman"/>
        <family val="1"/>
        <charset val="204"/>
      </rPr>
      <t>2</t>
    </r>
  </si>
  <si>
    <t>54°9' 26,064''</t>
  </si>
  <si>
    <t>88°55' 45,336''</t>
  </si>
  <si>
    <t>54°5' 41,604''</t>
  </si>
  <si>
    <t>89°0' 58,464''</t>
  </si>
  <si>
    <t>54°5' 31,236''</t>
  </si>
  <si>
    <t>89°1' 25,68''</t>
  </si>
  <si>
    <t>54°5' 1,716''</t>
  </si>
  <si>
    <t>88°51' 54,288''</t>
  </si>
  <si>
    <t>ООО Разрез Березовский, 151/23-Л, 11.03.2024</t>
  </si>
  <si>
    <t>ООО Разрез Березовский, 110/22-Н, 11.03.2024</t>
  </si>
  <si>
    <t>ООО Пай-Чер 2, 23/21-Н, 17.01.2024</t>
  </si>
  <si>
    <t>ООО Пай-Чер 2, 133/22-Н, 17.01.2024</t>
  </si>
  <si>
    <t xml:space="preserve">ООО "Разрез ТалТЭК" 113/20-Н, 29.02.2024 </t>
  </si>
  <si>
    <t>АО КТК, 168/19-Н, 12.03.2024</t>
  </si>
  <si>
    <t>АО "Шахтоуправление Талдинское - Кыргайское" 11/23-Н, 11.03.2024</t>
  </si>
  <si>
    <t>ООО Шахта №12, 35/22-Н, 05.03.2024</t>
  </si>
  <si>
    <t>ООО Шахта №12, 201/23-Л, 15.03.2024</t>
  </si>
  <si>
    <t>ООО Шахта №12, 194/21-Н, 05.03.2024</t>
  </si>
  <si>
    <t>Склон С-15</t>
  </si>
  <si>
    <t>доступен,  участок расположен в 0,4 км от грунтоваой дороги</t>
  </si>
  <si>
    <t>87° 8' 36.617244"</t>
  </si>
  <si>
    <t>54° 3' 42.323184"</t>
  </si>
  <si>
    <t>ООО СП "Барзасское товарищество", 103/22-Н, 28.03.2023</t>
  </si>
  <si>
    <t>свх Красный Яр</t>
  </si>
  <si>
    <t>1</t>
  </si>
  <si>
    <t xml:space="preserve">Вырубка </t>
  </si>
  <si>
    <t>серые лесные суглинки  деградированные черноземы</t>
  </si>
  <si>
    <r>
      <t>55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58'959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</si>
  <si>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</t>
    </r>
    <r>
      <rPr>
        <sz val="12"/>
        <rFont val="Times New Roman"/>
        <family val="1"/>
        <charset val="204"/>
      </rPr>
      <t>52'638</t>
    </r>
    <r>
      <rPr>
        <sz val="12"/>
        <rFont val="Calibri"/>
        <family val="2"/>
        <charset val="204"/>
      </rPr>
      <t>"</t>
    </r>
  </si>
  <si>
    <t>свх Ижморский</t>
  </si>
  <si>
    <t>2,3</t>
  </si>
  <si>
    <t>серые лесные суглинки, дерново-подзолистые,влажные</t>
  </si>
  <si>
    <r>
      <t>56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'648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</si>
  <si>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'447</t>
    </r>
    <r>
      <rPr>
        <sz val="12"/>
        <rFont val="Calibri"/>
        <family val="2"/>
        <charset val="204"/>
      </rPr>
      <t>"</t>
    </r>
  </si>
  <si>
    <r>
      <t>56</t>
    </r>
    <r>
      <rPr>
        <sz val="12"/>
        <rFont val="Calibri"/>
        <family val="2"/>
        <charset val="204"/>
      </rPr>
      <t>°31</t>
    </r>
    <r>
      <rPr>
        <sz val="12"/>
        <rFont val="Times New Roman"/>
        <family val="1"/>
        <charset val="204"/>
      </rPr>
      <t>'288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</si>
  <si>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°20</t>
    </r>
    <r>
      <rPr>
        <sz val="12"/>
        <rFont val="Times New Roman"/>
        <family val="1"/>
        <charset val="204"/>
      </rPr>
      <t>'466</t>
    </r>
    <r>
      <rPr>
        <sz val="12"/>
        <rFont val="Calibri"/>
        <family val="2"/>
        <charset val="204"/>
      </rPr>
      <t>"</t>
    </r>
  </si>
  <si>
    <t>1,2,3,5</t>
  </si>
  <si>
    <r>
      <t>56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'623</t>
    </r>
    <r>
      <rPr>
        <sz val="12"/>
        <rFont val="Calibri"/>
        <family val="2"/>
        <charset val="204"/>
      </rPr>
      <t>"</t>
    </r>
  </si>
  <si>
    <r>
      <t>086</t>
    </r>
    <r>
      <rPr>
        <sz val="12"/>
        <rFont val="Calibri"/>
        <family val="2"/>
        <charset val="204"/>
      </rPr>
      <t>°30</t>
    </r>
    <r>
      <rPr>
        <sz val="12"/>
        <rFont val="Times New Roman"/>
        <family val="1"/>
        <charset val="204"/>
      </rPr>
      <t>'662</t>
    </r>
    <r>
      <rPr>
        <sz val="12"/>
        <rFont val="Calibri"/>
        <family val="2"/>
        <charset val="204"/>
      </rPr>
      <t>"</t>
    </r>
  </si>
  <si>
    <t>ООО СП Барзасское товарищество, 05/23-Н, 18.03.2024</t>
  </si>
  <si>
    <t>29,30,103,
112</t>
  </si>
  <si>
    <t xml:space="preserve">прочие земли </t>
  </si>
  <si>
    <t>54° 11' 41.18"</t>
  </si>
  <si>
    <t>87° 14' 29.72"</t>
  </si>
  <si>
    <t>1,2,3,9,14,15,16,41,45,46,56,57,59,60</t>
  </si>
  <si>
    <t>54° 11' 3.03"</t>
  </si>
  <si>
    <t>87° 14' 34"</t>
  </si>
  <si>
    <t>53°42´15,6˝</t>
  </si>
  <si>
    <t>87°43´20,4˝</t>
  </si>
  <si>
    <t>ООО Разрез Березовский, 43/23-Н, 22.03.2024</t>
  </si>
  <si>
    <t>ООО Разрез Березовский, 211/22-Н, 22.03.2024</t>
  </si>
  <si>
    <t>ООО "Разрез "Берёзовский" 243/22-Н, 22.03.2024</t>
  </si>
  <si>
    <t xml:space="preserve">РТ </t>
  </si>
  <si>
    <t>ранотравный</t>
  </si>
  <si>
    <t>склон СЗ-3</t>
  </si>
  <si>
    <t>требуется</t>
  </si>
  <si>
    <t>53˚47ˈ50,16 ̎</t>
  </si>
  <si>
    <t>87˚1ˈ35,72 ̎</t>
  </si>
  <si>
    <t>склон Ю-15</t>
  </si>
  <si>
    <t>54˚1ˈ36,8 ̎</t>
  </si>
  <si>
    <t>87˚7ˈ50,2 ̎</t>
  </si>
  <si>
    <t xml:space="preserve">Редина </t>
  </si>
  <si>
    <t>52° 46' 34.67"</t>
  </si>
  <si>
    <t>87° 5' 10.07"</t>
  </si>
  <si>
    <t>52° 46' 34.86"</t>
  </si>
  <si>
    <t>87° 5' 9.4"</t>
  </si>
  <si>
    <t>52° 47' 55.57"</t>
  </si>
  <si>
    <t>87° 14' 56.91"</t>
  </si>
  <si>
    <t>ООО Запсибруда", 171/23-Н, 25.03.2024</t>
  </si>
  <si>
    <t>ООО Запсибруда", 307/22-Н, 25.03.2024</t>
  </si>
  <si>
    <t>ООО "Запсибруда", 307/22-Н, 25.03.2024</t>
  </si>
  <si>
    <t>ООО Запсибруда, 307/22-Н, 25.03.2024</t>
  </si>
  <si>
    <t>ООО "Запсибруда", Распоряжение ДЛК 01-05/96, 25.03.2024</t>
  </si>
  <si>
    <t>ООО Запсибруда, Распоряжение ДЛК 01-05/96, 25.03.2024</t>
  </si>
  <si>
    <t>Скарюпинское</t>
  </si>
  <si>
    <t>Алта- Саянский горно таежный район</t>
  </si>
  <si>
    <t>РТ,С2           7022</t>
  </si>
  <si>
    <t>слабоподзолистая, свежий суглинок,влажная</t>
  </si>
  <si>
    <t xml:space="preserve"> захламленность средняя</t>
  </si>
  <si>
    <t>лесоразведение(искусственный)</t>
  </si>
  <si>
    <t>доступен  для автотранспорта</t>
  </si>
  <si>
    <t>54º58'01.6´´</t>
  </si>
  <si>
    <t>86º16'08.7´´</t>
  </si>
  <si>
    <t>Барачатское</t>
  </si>
  <si>
    <t>дерново-подзолистая, сильной увлажненности</t>
  </si>
  <si>
    <t>54º55'20.2´´</t>
  </si>
  <si>
    <t>86º16'13.3´´</t>
  </si>
  <si>
    <t xml:space="preserve"> захламленность слабая</t>
  </si>
  <si>
    <t>54º50'52.2´´</t>
  </si>
  <si>
    <t>86º47'10.5´´</t>
  </si>
  <si>
    <t>дерново-подзолистая, средней увлажненности</t>
  </si>
  <si>
    <t>54º47'13.5´´</t>
  </si>
  <si>
    <t>86º39'16.5´´</t>
  </si>
  <si>
    <t>54º78'46.7´´</t>
  </si>
  <si>
    <t>86º53'66.5´´</t>
  </si>
  <si>
    <t>Крапивинское-2</t>
  </si>
  <si>
    <t>55º06550´´</t>
  </si>
  <si>
    <t>86º81982´´</t>
  </si>
  <si>
    <t>55º06400´´</t>
  </si>
  <si>
    <t>86º81508</t>
  </si>
  <si>
    <t>Шевелевское</t>
  </si>
  <si>
    <t>55º057'36.8´´</t>
  </si>
  <si>
    <t>86º33288´´</t>
  </si>
  <si>
    <t>55º00'43.6´´</t>
  </si>
  <si>
    <t>86º36'18.7´´</t>
  </si>
  <si>
    <t>31</t>
  </si>
  <si>
    <t xml:space="preserve"> захламленность сильная</t>
  </si>
  <si>
    <t>55º03'22.0´´</t>
  </si>
  <si>
    <t>86º14'10.8´´</t>
  </si>
  <si>
    <t>Ишимское</t>
  </si>
  <si>
    <t>56⁰32'567"</t>
  </si>
  <si>
    <t>086⁰14′602"</t>
  </si>
  <si>
    <t xml:space="preserve">  56°03´09.7´´</t>
  </si>
  <si>
    <t>085°51'26.3"</t>
  </si>
  <si>
    <t>085°50'04.7"</t>
  </si>
  <si>
    <t xml:space="preserve">  56°02´96.7´</t>
  </si>
  <si>
    <t>085°48'60.9"</t>
  </si>
  <si>
    <t xml:space="preserve">  56°03´14.1´´</t>
  </si>
  <si>
    <t>085°48'32.8"</t>
  </si>
  <si>
    <t xml:space="preserve">  56°03´29.8´´</t>
  </si>
  <si>
    <t>085°49'65.6"</t>
  </si>
  <si>
    <t xml:space="preserve">  56°03´20.7´´</t>
  </si>
  <si>
    <t>085°49'68.4"</t>
  </si>
  <si>
    <t>56°03'41.7"</t>
  </si>
  <si>
    <t>085⁰51′28.2"</t>
  </si>
  <si>
    <t>56°03'36.1"</t>
  </si>
  <si>
    <t>085⁰47′93.6"</t>
  </si>
  <si>
    <t>56°03'31.8"</t>
  </si>
  <si>
    <t>085⁰49′77.6"</t>
  </si>
  <si>
    <t>56°03'25.5"</t>
  </si>
  <si>
    <t>085⁰49′67.7"</t>
  </si>
  <si>
    <t>56°03'44.5"</t>
  </si>
  <si>
    <t>085⁰49′48.9"</t>
  </si>
  <si>
    <t>085⁰50′02.1"</t>
  </si>
  <si>
    <t>56°03'73.4"</t>
  </si>
  <si>
    <t>085⁰50′96.1"</t>
  </si>
  <si>
    <t>56°03'61.8"</t>
  </si>
  <si>
    <t>56°04'01.6"</t>
  </si>
  <si>
    <t>085⁰50′76.5"</t>
  </si>
  <si>
    <t>56°03'95.5"</t>
  </si>
  <si>
    <t>085⁰50′64.6"</t>
  </si>
  <si>
    <t>10Ос+Б+П</t>
  </si>
  <si>
    <t>СЗ</t>
  </si>
  <si>
    <t>ув</t>
  </si>
  <si>
    <t>АО Черниговец, 181/18-н, 27.03.2024</t>
  </si>
  <si>
    <t xml:space="preserve"> 53° 40' 56.36"</t>
  </si>
  <si>
    <t>86° 45' 36.95"</t>
  </si>
  <si>
    <t>АО УК Сибирская, 240/21-Л, 27.03.2024</t>
  </si>
  <si>
    <t>АО "Разрез Распадский" 244/22-Н от 17.01.2024</t>
  </si>
  <si>
    <t>АО "Разрез Распадский", 82/21-н, 17.01.2024</t>
  </si>
  <si>
    <t>АО "Разрез Распадский", 73/19-н, 17.01.2024</t>
  </si>
  <si>
    <t>АО "Разрез Распадский", 82/19-н, 17.01.2024</t>
  </si>
  <si>
    <t>Погибшие</t>
  </si>
  <si>
    <t>53° 35' 58.12"</t>
  </si>
  <si>
    <t>88° 17' 40.94"</t>
  </si>
  <si>
    <t>ООО Кемзолото", 46/22-н, 03.04.2024</t>
  </si>
  <si>
    <t xml:space="preserve"> 53° 40' 55.14"</t>
  </si>
  <si>
    <t>86° 45' 21.93"</t>
  </si>
  <si>
    <t xml:space="preserve"> 53° 41' 5.07"</t>
  </si>
  <si>
    <t>86° 45' 38.11"</t>
  </si>
  <si>
    <t>ООО Новомакт, 291/18-Н, 29.03.2024</t>
  </si>
  <si>
    <t>ООО Тулуюл, 207/22-н, 03.04.2024</t>
  </si>
  <si>
    <t>ООО Воскресенка, 118/22-н, 03.04.2024</t>
  </si>
  <si>
    <t>ООО МАК им А.А. Леонова, 1104-р, 09.04.2024</t>
  </si>
  <si>
    <t>Барзаское</t>
  </si>
  <si>
    <t>равниный</t>
  </si>
  <si>
    <t>N55 75.012</t>
  </si>
  <si>
    <t>E86 22.193</t>
  </si>
  <si>
    <t>Плотниковская сельская территория</t>
  </si>
  <si>
    <t>159</t>
  </si>
  <si>
    <t xml:space="preserve">лесная подзолисттемно серая лесная, легкосуглинистая ,свежаяая, средней влажности </t>
  </si>
  <si>
    <t>пней 210 шт./га, средний диамерт 32, захламленность средняя</t>
  </si>
  <si>
    <t>55°03´789´´</t>
  </si>
  <si>
    <t>086°04´536´´</t>
  </si>
  <si>
    <t>134</t>
  </si>
  <si>
    <t>РТ           7023</t>
  </si>
  <si>
    <t>190 шт./га, средний диамерт 32, захламленность средняя</t>
  </si>
  <si>
    <t>55°04´508´´</t>
  </si>
  <si>
    <t>086°04´327´´</t>
  </si>
  <si>
    <t>142</t>
  </si>
  <si>
    <t>РТ           7024</t>
  </si>
  <si>
    <t>пней 220 шт./га, средний диамерт 32, захламленность средняя</t>
  </si>
  <si>
    <t>55°04´108´´</t>
  </si>
  <si>
    <t>086°04´181´´</t>
  </si>
  <si>
    <t>132</t>
  </si>
  <si>
    <t>РТ           7025</t>
  </si>
  <si>
    <t>пней 180 шт./га, средний диамерт 32, захламленность средняя</t>
  </si>
  <si>
    <t>55°04´410´´</t>
  </si>
  <si>
    <t>086°03´917´´</t>
  </si>
  <si>
    <t>12</t>
  </si>
  <si>
    <t>РТ           7026</t>
  </si>
  <si>
    <t>55°04´911´´</t>
  </si>
  <si>
    <t>086°03´598´´</t>
  </si>
  <si>
    <t>РТ           7027</t>
  </si>
  <si>
    <t>пней 200 шт./га, средний диамерт 32, захламленность средняя</t>
  </si>
  <si>
    <t>55°04´956´´</t>
  </si>
  <si>
    <t>086°03´957´´</t>
  </si>
  <si>
    <t>РТ           7028</t>
  </si>
  <si>
    <t>55°04´667´´</t>
  </si>
  <si>
    <t>086°04´844´´</t>
  </si>
  <si>
    <t>РТ           7029</t>
  </si>
  <si>
    <t>55°05´595´´</t>
  </si>
  <si>
    <t>086°09´104´´</t>
  </si>
  <si>
    <t>РТ           7146</t>
  </si>
  <si>
    <t>пней 190 шт./га, средний диамерт 32, захламленность средняя</t>
  </si>
  <si>
    <t>55°05´640´´</t>
  </si>
  <si>
    <t>086°09´028´´</t>
  </si>
  <si>
    <t>РТ           7147</t>
  </si>
  <si>
    <t>55°00´017´´</t>
  </si>
  <si>
    <t>086°00´672´´</t>
  </si>
  <si>
    <t>РТ           7148</t>
  </si>
  <si>
    <t>55°00´285´´</t>
  </si>
  <si>
    <t>086°01´27´´</t>
  </si>
  <si>
    <t>РТ           7149</t>
  </si>
  <si>
    <t>55°03´085´´</t>
  </si>
  <si>
    <t>086°05´259´´</t>
  </si>
  <si>
    <t>РТ           7150</t>
  </si>
  <si>
    <t>55°02´315´´</t>
  </si>
  <si>
    <t>086°06´975´´</t>
  </si>
  <si>
    <t xml:space="preserve">неровный </t>
  </si>
  <si>
    <t xml:space="preserve"> захламленность минимальная</t>
  </si>
  <si>
    <t>доступен для техники с высокой проходимостью</t>
  </si>
  <si>
    <r>
      <t>55</t>
    </r>
    <r>
      <rPr>
        <sz val="12"/>
        <color indexed="8"/>
        <rFont val="Times New Roman"/>
        <family val="1"/>
        <charset val="204"/>
      </rPr>
      <t>º18'.880"</t>
    </r>
  </si>
  <si>
    <r>
      <t>86º35</t>
    </r>
    <r>
      <rPr>
        <sz val="12"/>
        <color indexed="8"/>
        <rFont val="Times New Roman"/>
        <family val="1"/>
        <charset val="204"/>
      </rPr>
      <t>'.176"</t>
    </r>
  </si>
  <si>
    <t>неровный</t>
  </si>
  <si>
    <t xml:space="preserve">серый суглинок сильной увлажненности </t>
  </si>
  <si>
    <t>пней 150 шт/га, средний диаметр 28 см, захламленность средняя</t>
  </si>
  <si>
    <r>
      <t>55º48</t>
    </r>
    <r>
      <rPr>
        <sz val="12"/>
        <color indexed="8"/>
        <rFont val="Times New Roman"/>
        <family val="1"/>
        <charset val="204"/>
      </rPr>
      <t>'.339"</t>
    </r>
  </si>
  <si>
    <r>
      <t>86º56</t>
    </r>
    <r>
      <rPr>
        <sz val="12"/>
        <color indexed="8"/>
        <rFont val="Times New Roman"/>
        <family val="1"/>
        <charset val="204"/>
      </rPr>
      <t>'.456"</t>
    </r>
  </si>
  <si>
    <t>Прогресс</t>
  </si>
  <si>
    <t>Осиново-Гривское</t>
  </si>
  <si>
    <t>Тяжинское</t>
  </si>
  <si>
    <t>Итатское</t>
  </si>
  <si>
    <t>подтаежно-лесостепной</t>
  </si>
  <si>
    <t>лесостепные суглинки свежие</t>
  </si>
  <si>
    <t>22; 17</t>
  </si>
  <si>
    <t>55°54¢305²</t>
  </si>
  <si>
    <t>88°53¢078²</t>
  </si>
  <si>
    <t>Победа</t>
  </si>
  <si>
    <t>55°54¢986²</t>
  </si>
  <si>
    <t>89°05¢697²</t>
  </si>
  <si>
    <t>Новопокровское</t>
  </si>
  <si>
    <t>55°59¢617²</t>
  </si>
  <si>
    <t>88°45¢887²</t>
  </si>
  <si>
    <t>55°55¢923²</t>
  </si>
  <si>
    <t>88°51¢543²</t>
  </si>
  <si>
    <t>Кубитетское</t>
  </si>
  <si>
    <t>55°56¢616²</t>
  </si>
  <si>
    <t>89°02¢491²</t>
  </si>
  <si>
    <t>Черемшанское</t>
  </si>
  <si>
    <t>Восход</t>
  </si>
  <si>
    <t>готовы к лв</t>
  </si>
  <si>
    <t>56°03¢939²</t>
  </si>
  <si>
    <t>88°38¢148²</t>
  </si>
  <si>
    <t>55°59¢432²</t>
  </si>
  <si>
    <t>88°13¢566²</t>
  </si>
  <si>
    <t>Вырубка 2020 г.</t>
  </si>
  <si>
    <t xml:space="preserve">не доступен </t>
  </si>
  <si>
    <t xml:space="preserve">расчистка </t>
  </si>
  <si>
    <t>56⁰11′61.1"</t>
  </si>
  <si>
    <t>085°45'61.6"</t>
  </si>
  <si>
    <t>56⁰10′80.7"</t>
  </si>
  <si>
    <t>085°41'32.8"</t>
  </si>
  <si>
    <t>56⁰12′16.1"</t>
  </si>
  <si>
    <t>085°40'70.0"</t>
  </si>
  <si>
    <t xml:space="preserve">  56°11´71.5´´</t>
  </si>
  <si>
    <t>085°40'09.3"</t>
  </si>
  <si>
    <t>8, 9, 21</t>
  </si>
  <si>
    <t xml:space="preserve"> 56°12´28.2´´</t>
  </si>
  <si>
    <t>085°40'73.7"</t>
  </si>
  <si>
    <t>8, 9, 10</t>
  </si>
  <si>
    <t>не дотсупен</t>
  </si>
  <si>
    <t xml:space="preserve">56° 11' 25.8" </t>
  </si>
  <si>
    <t>085° 37' 65.2"</t>
  </si>
  <si>
    <t>56⁰11′06.8"</t>
  </si>
  <si>
    <t>085°37'49.1"</t>
  </si>
  <si>
    <t>10, 11</t>
  </si>
  <si>
    <t>расчитстка</t>
  </si>
  <si>
    <t>56⁰12′28.1"</t>
  </si>
  <si>
    <t>085°38'32.9"</t>
  </si>
  <si>
    <t>10</t>
  </si>
  <si>
    <t>55°55'255"</t>
  </si>
  <si>
    <t>087°08'325"</t>
  </si>
  <si>
    <t>55°55'155"</t>
  </si>
  <si>
    <t>087°08'580"</t>
  </si>
  <si>
    <t>7,10,12</t>
  </si>
  <si>
    <t>55°55'425"</t>
  </si>
  <si>
    <t>087°08'698"</t>
  </si>
  <si>
    <t>55°55'702"</t>
  </si>
  <si>
    <t>087°08'329"</t>
  </si>
  <si>
    <t>55°55'598"</t>
  </si>
  <si>
    <t>087°08'576"</t>
  </si>
  <si>
    <t>12,14</t>
  </si>
  <si>
    <t>55°55'528"</t>
  </si>
  <si>
    <t>087°08'371"</t>
  </si>
  <si>
    <t>9</t>
  </si>
  <si>
    <t>55°52'431"</t>
  </si>
  <si>
    <t>086°53'751"</t>
  </si>
  <si>
    <t>ПП</t>
  </si>
  <si>
    <t>слабо оподзоленные,пылеватые супеси и суглинки</t>
  </si>
  <si>
    <t>55°51'163"</t>
  </si>
  <si>
    <t>087°03'316"</t>
  </si>
  <si>
    <t>55°50'325"</t>
  </si>
  <si>
    <t>086°53'581"</t>
  </si>
  <si>
    <t>55°50'500"</t>
  </si>
  <si>
    <t>086°53'659"</t>
  </si>
  <si>
    <t xml:space="preserve">Кустарниково разнотравный </t>
  </si>
  <si>
    <t>подзолистые темно-серых суглинках</t>
  </si>
  <si>
    <t>колиество пней шт/га-148, захламленность средняя</t>
  </si>
  <si>
    <t>56˚19'31,91"</t>
  </si>
  <si>
    <t>87˚26'26,65"</t>
  </si>
  <si>
    <t>травяно-болотный</t>
  </si>
  <si>
    <t>богатые слабо-выщелоченные глинистые супеси или суглинки</t>
  </si>
  <si>
    <t>колиество пней шт/га-110, захламленность средняя</t>
  </si>
  <si>
    <t>56˚19'33,41"</t>
  </si>
  <si>
    <t>87˚26'56,64"</t>
  </si>
  <si>
    <t>выщелоченные деградированные или осолоделые чернозёмы</t>
  </si>
  <si>
    <t>колиество пней шт/га- выдел 1- 149, выдел 2-177, захламленность средняя</t>
  </si>
  <si>
    <t>56˚14'45,18"</t>
  </si>
  <si>
    <t>88˚6'38,13"</t>
  </si>
  <si>
    <t>вырубка 2016-2022г.</t>
  </si>
  <si>
    <t>55º050983´´</t>
  </si>
  <si>
    <t>86º187448´´</t>
  </si>
  <si>
    <t>ГКУ "Дирекция автомобильных дорог Кузбасса", Распоряжение ДЛК от 20.12.2023 № 01-05/151, 24.04.2024</t>
  </si>
  <si>
    <t>ГКУ "Дирекция автомобильных дорог Кузбасса", Распоряжение ДЛК от 27.12.2023 № 42-818-р, 08.05.2024</t>
  </si>
  <si>
    <t>АО УК Сибирская, 126/22-Л, 06.06.2024</t>
  </si>
  <si>
    <t>ПАО Газпром, 247-п, 10.06.2024</t>
  </si>
  <si>
    <t>ООО Новый Базас, 251/22-Н, 19.06.2024</t>
  </si>
  <si>
    <t>ООО Новый Базас, 251/22-н, 19.06.2024</t>
  </si>
  <si>
    <t>АО Черниговец, 181/18-н, 20.06.2024</t>
  </si>
  <si>
    <t>260шт/захламленность слабая</t>
  </si>
  <si>
    <t>55° 53' 7,79"</t>
  </si>
  <si>
    <t>87° 19' 11,48"</t>
  </si>
  <si>
    <t>240шт/захламленность слабая</t>
  </si>
  <si>
    <t>55° 49' 55,57"</t>
  </si>
  <si>
    <t>87° 23' 12,2"</t>
  </si>
  <si>
    <t>55°53'15,47"</t>
  </si>
  <si>
    <t>87⁰28′30,26"</t>
  </si>
  <si>
    <t>260шт/захламленность средняя</t>
  </si>
  <si>
    <t>55°52'37,18"</t>
  </si>
  <si>
    <t>87⁰27′40,89"</t>
  </si>
  <si>
    <t>160шт/захламленность слабая</t>
  </si>
  <si>
    <t>55°55'08,99"</t>
  </si>
  <si>
    <t>87⁰24′56,89"</t>
  </si>
  <si>
    <t xml:space="preserve">      52° 49' 28.03"</t>
  </si>
  <si>
    <t>87° 48' 37.89"</t>
  </si>
  <si>
    <t>Администрация Таштагольского МР, 24.05.2024</t>
  </si>
  <si>
    <t>ООО "Разрез Верхнетешский" 299/21-Н, 17.07.2024</t>
  </si>
  <si>
    <t>ООО "Разрез Верхнетешский" 234/20-Н, 17.07.2024</t>
  </si>
  <si>
    <t>ООО Разрез Верхнетешский, 234/20-Н, 17.07.2024</t>
  </si>
  <si>
    <t>54°4' 24,312''</t>
  </si>
  <si>
    <t>88°50' 29,22''</t>
  </si>
  <si>
    <t>54°4' 31,872''</t>
  </si>
  <si>
    <t>88°50' 36,816''</t>
  </si>
  <si>
    <t>53°40'59.10"</t>
  </si>
  <si>
    <t>86°44'20.97"</t>
  </si>
  <si>
    <r>
      <t>серая лесная, сильносуглинистая, свежая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 </t>
    </r>
  </si>
  <si>
    <t>53°40'33.19"</t>
  </si>
  <si>
    <t>86°45'40.16"</t>
  </si>
  <si>
    <t>СЗ-3</t>
  </si>
  <si>
    <t>53°47'53.17"</t>
  </si>
  <si>
    <t>87°01'38.52"</t>
  </si>
  <si>
    <t>53°47'40.37"</t>
  </si>
  <si>
    <t>87°01'32.46"</t>
  </si>
  <si>
    <t>87° 8' 24.581832"</t>
  </si>
  <si>
    <t>54° 1' 30.570168"</t>
  </si>
  <si>
    <t>АО УК Сибирская, 49/22-Л, 25.07.2024</t>
  </si>
  <si>
    <t xml:space="preserve">искусственное лесоразведение </t>
  </si>
  <si>
    <t>53° 29' 14.87"</t>
  </si>
  <si>
    <t>86° 47' 14.96"</t>
  </si>
  <si>
    <t>черноземно-оподзолиная, глинистая, влажная</t>
  </si>
  <si>
    <t>87° 8' 17.089404"</t>
  </si>
  <si>
    <t>54° 1' 51.28554"</t>
  </si>
  <si>
    <t>дерново-слабоподзолистая, средне-суглинистая, свежая</t>
  </si>
  <si>
    <t>53°29'06.59"</t>
  </si>
  <si>
    <t>86°48'32.90"</t>
  </si>
  <si>
    <t>ООО "Новый Базасс" 56/23-Н, 01.08.2024</t>
  </si>
  <si>
    <t>ООО Новый Базас, 56/23-н, 01.08.2024</t>
  </si>
  <si>
    <t>ООО Новый Базас, 56/23-Н, 01.08.2024</t>
  </si>
  <si>
    <t>ООО ЗЭР, 123/23-Н, 01.08.2024</t>
  </si>
  <si>
    <t>Прогалина, ед.д 7С3Б 15 куб.м/га</t>
  </si>
  <si>
    <t>свежая, сильносуглинистая, дерново-среднеподзолистая, дерново - подзолистая, степень задернения-сильное</t>
  </si>
  <si>
    <t>свежая, сильносуглинистая, дерново - подзолистая, степень задернения-сильное</t>
  </si>
  <si>
    <t>свежая, легкосуглинистая, дерново-среднеподзолистая, степень задернения - среднее</t>
  </si>
  <si>
    <t>53,75940109</t>
  </si>
  <si>
    <t>86,59852756</t>
  </si>
  <si>
    <t xml:space="preserve">Прогалина </t>
  </si>
  <si>
    <t>53,75988369</t>
  </si>
  <si>
    <t>86,59971409</t>
  </si>
  <si>
    <t>53,76007211</t>
  </si>
  <si>
    <t>86,60078187</t>
  </si>
  <si>
    <t>Прогалина, 5Б3Ос2П, 20 кбм/га</t>
  </si>
  <si>
    <t>свежая, сильносуглинистая, дерново-среднеподзолистая, степень задернения-сильное</t>
  </si>
  <si>
    <t>Редина, 4П4Б1Е1Ос, 45 кбм/га</t>
  </si>
  <si>
    <t>53,83492873</t>
  </si>
  <si>
    <t>86,32899851</t>
  </si>
  <si>
    <t>53,83402427</t>
  </si>
  <si>
    <t>86,33060107</t>
  </si>
  <si>
    <t>53,83145563</t>
  </si>
  <si>
    <t>86,33213932</t>
  </si>
  <si>
    <t>53,83157781</t>
  </si>
  <si>
    <t>86,33179369</t>
  </si>
  <si>
    <t>53,8371351</t>
  </si>
  <si>
    <t>86,32746625</t>
  </si>
  <si>
    <t>53,83716843</t>
  </si>
  <si>
    <t>86,32815318</t>
  </si>
  <si>
    <t>53,8360321</t>
  </si>
  <si>
    <t>86,3289642</t>
  </si>
  <si>
    <t>53,83325274</t>
  </si>
  <si>
    <t>86,33243563</t>
  </si>
  <si>
    <t>53,83422972</t>
  </si>
  <si>
    <t>86,33342665</t>
  </si>
  <si>
    <t>свежая, дерново-подзолистая, сильносуглинистая, степень задернения- сильное</t>
  </si>
  <si>
    <t>свежая, дерново-подзолистая, сильносуглинистая, степень задернения-сильное</t>
  </si>
  <si>
    <t>свежая, сильносуглинистая, дерново-подзолистая, степень задернения-сильное</t>
  </si>
  <si>
    <t>Чумышское</t>
  </si>
  <si>
    <t>свежая, легкосуглинистая, слабоподзолистая, степень задернения-сильное</t>
  </si>
  <si>
    <t>свежая, легкосуглинистая, слабоподзолистая, степень задернения - сильное</t>
  </si>
  <si>
    <t>АО Поляны, 13/22-Н, 05.08.2024</t>
  </si>
  <si>
    <t>АО Салек, 95/23-Л, 05.08.2024</t>
  </si>
  <si>
    <t>АО Салек, 134/23-Л, 05.08.2024</t>
  </si>
  <si>
    <t>АО Салек, 146/23-Л, 05.08.2024</t>
  </si>
  <si>
    <t>АО Салек, 180/23-Л, 05.08.2024</t>
  </si>
  <si>
    <t>АО Салек, 244/23-Л, 05.08.2024</t>
  </si>
  <si>
    <t>ООО Разрез Березовский, 107/22-Н, 05.08.2024</t>
  </si>
  <si>
    <t>ООО Разрез Березовскицй, 107/22-Н, 05.08.2024</t>
  </si>
  <si>
    <t>АО КТК, 241/21-Л, 05.08.2024</t>
  </si>
  <si>
    <t>Филиал ПАО "Россети Сибирь"-"Кузбассэнерго-РЭС"</t>
  </si>
  <si>
    <t>Чигирское</t>
  </si>
  <si>
    <t>вырубка 2016</t>
  </si>
  <si>
    <t>открыто -подзолистые</t>
  </si>
  <si>
    <t>степень задернения почвы средняя,  захламленность  сильная</t>
  </si>
  <si>
    <t>очистка  требуется</t>
  </si>
  <si>
    <t>54.55351</t>
  </si>
  <si>
    <t>086.83969</t>
  </si>
  <si>
    <t>вырубка 2014</t>
  </si>
  <si>
    <t>54.54612</t>
  </si>
  <si>
    <t>086.84521</t>
  </si>
  <si>
    <t>54.54356</t>
  </si>
  <si>
    <t>086.82527</t>
  </si>
  <si>
    <t>54.54835</t>
  </si>
  <si>
    <t>086.84730</t>
  </si>
  <si>
    <t>54.53160</t>
  </si>
  <si>
    <t>086.82544</t>
  </si>
  <si>
    <t>54.53523</t>
  </si>
  <si>
    <t>086.82140</t>
  </si>
  <si>
    <t>54.53968</t>
  </si>
  <si>
    <t>086.82620</t>
  </si>
  <si>
    <t>Чекмаревское</t>
  </si>
  <si>
    <t xml:space="preserve">степень задернения почвы средняя,  захламленность  средний </t>
  </si>
  <si>
    <t>54.50266</t>
  </si>
  <si>
    <t>086.84034</t>
  </si>
  <si>
    <t>54.53751</t>
  </si>
  <si>
    <t>086.82738</t>
  </si>
  <si>
    <t>Евтинское</t>
  </si>
  <si>
    <t>МО Менчерепское с.п</t>
  </si>
  <si>
    <t>54.47174</t>
  </si>
  <si>
    <t>086.72345</t>
  </si>
  <si>
    <t>Выщелочные деградированные или осолоделые черноземы, свежая</t>
  </si>
  <si>
    <t>захламленность средняя</t>
  </si>
  <si>
    <t>56˚32'25,99"</t>
  </si>
  <si>
    <t>87˚34'30,79"</t>
  </si>
  <si>
    <t>56˚33'4,57"</t>
  </si>
  <si>
    <t>87˚36'2,94"</t>
  </si>
  <si>
    <t>56˚32'59,91"</t>
  </si>
  <si>
    <t>87˚35'53,16"</t>
  </si>
  <si>
    <t>56˚33'59,91"</t>
  </si>
  <si>
    <t>АО УК Кузбассразрезуголь, 37/22-Н, 20.08.2024</t>
  </si>
  <si>
    <t>АО УК Кузбассразрезуголь, 180/19-Н, 20.08.2024</t>
  </si>
  <si>
    <t>АО УК Кузбассразрезуголь, 72/23-Н, 20.08.2024</t>
  </si>
  <si>
    <t>АО УК Кузбассразрезуголь, 230/19-Н, 20.08.2024</t>
  </si>
  <si>
    <t>ООО Диабаз, 211/20-Н, 20.08.2024</t>
  </si>
  <si>
    <t xml:space="preserve"> 53°36'12.54"</t>
  </si>
  <si>
    <t xml:space="preserve"> 87°10'39.77"</t>
  </si>
  <si>
    <t xml:space="preserve">серая лесная, сильносуглинистая, свежая                                                                                                         </t>
  </si>
  <si>
    <t xml:space="preserve"> 53°35'56.74"</t>
  </si>
  <si>
    <t xml:space="preserve"> 87° 9'41.67"</t>
  </si>
  <si>
    <t>АО Шахта Полосухинская, 01/22-Н, 29.08.2024</t>
  </si>
  <si>
    <t>АО Шахта Полосухинская, 63/22-Н, 29.08.2024</t>
  </si>
  <si>
    <t>Евразруда-филиал АО Евраз ЗСМК Абагурская фабрика, 164/16-г, 30.08.2024</t>
  </si>
  <si>
    <t>Евразруда-филиал АО Евраз ЗСМК Абагурская фабрика, 163/16-г, 30.08.2024</t>
  </si>
  <si>
    <t>Евразруда-филиал АО Евраз ЗСМК Абагурская фабрика, 163/16-Г, 30.08.2024</t>
  </si>
  <si>
    <t>вырубка 2016г.</t>
  </si>
  <si>
    <t>АО Шахта Усковская, 60/20-Л, 09.09.2024</t>
  </si>
  <si>
    <t>20</t>
  </si>
  <si>
    <t>55,03,580</t>
  </si>
  <si>
    <t>086,04,661</t>
  </si>
  <si>
    <t>55,05,267</t>
  </si>
  <si>
    <t>086,05,147</t>
  </si>
  <si>
    <t>54,59,854</t>
  </si>
  <si>
    <t>086,02,123</t>
  </si>
  <si>
    <t>24</t>
  </si>
  <si>
    <t>54,59,466</t>
  </si>
  <si>
    <t>086,02,207</t>
  </si>
  <si>
    <t>54,59,752</t>
  </si>
  <si>
    <t>086,02,403</t>
  </si>
  <si>
    <t>Калинкинская сельская территория</t>
  </si>
  <si>
    <t>2,9,17,18</t>
  </si>
  <si>
    <t>55,03,290</t>
  </si>
  <si>
    <t>086,04,973</t>
  </si>
  <si>
    <t>ООО СП Барзасское товарищество, 46/23-Н, 10.09.2024</t>
  </si>
  <si>
    <r>
      <t>дерново-подзолистая, сильносуглинистая, влажная</t>
    </r>
    <r>
      <rPr>
        <sz val="9"/>
        <color theme="1"/>
        <rFont val="Times New Roman"/>
        <family val="1"/>
        <charset val="204"/>
      </rPr>
      <t xml:space="preserve">                                                                                                         </t>
    </r>
  </si>
  <si>
    <t>54°21'2.44"</t>
  </si>
  <si>
    <t xml:space="preserve"> 87°37'14.44"</t>
  </si>
  <si>
    <t>к-во пней 150 шт/га захламленность средняя</t>
  </si>
  <si>
    <t xml:space="preserve">      52° 30' 46.29"</t>
  </si>
  <si>
    <t>87° 23' 46.54"</t>
  </si>
  <si>
    <t>ООО СП Барзасское товарищество, 270/22-Н, 10.09.2024</t>
  </si>
  <si>
    <t>ООО СП Барзасское товарищество, 113/23-Н, 10.09.2024</t>
  </si>
  <si>
    <t>ООО Разрез Кийзасский, 20/20-Н, 12.09.2024</t>
  </si>
  <si>
    <t>ООО Разрез Кийзасский, 162/19-Н, 12.09.2024</t>
  </si>
  <si>
    <t>ООО Разрез Кийзасский, 196/19-Н, 12.09.2024</t>
  </si>
  <si>
    <t>ООО Разрез Кийзасский, 199/19-Н, 12.09.2024</t>
  </si>
  <si>
    <t>ООО Разрез Кийзасский, 200/19-Н, 12.09.2024</t>
  </si>
  <si>
    <t>ООО Разрез Кийзасский, 201/19-Н, 12.09.2024</t>
  </si>
  <si>
    <t>ООО Разрез Кийзасский, 262/21-Н, 12.09.2024</t>
  </si>
  <si>
    <t>Литвиновское1</t>
  </si>
  <si>
    <t>Западно Сибирский лесостепной</t>
  </si>
  <si>
    <t>равнинный увалистый</t>
  </si>
  <si>
    <t>дерново-подзолистая, дерново-суглинистая, сильной увлажненности</t>
  </si>
  <si>
    <t xml:space="preserve">55°50,784    </t>
  </si>
  <si>
    <t>85°16,671</t>
  </si>
  <si>
    <t>Марьевское</t>
  </si>
  <si>
    <t>захламленность средняя,степень задернения средняя</t>
  </si>
  <si>
    <t>56⁰21'091"</t>
  </si>
  <si>
    <t>86⁰18′579"</t>
  </si>
  <si>
    <t>56⁰21'181"</t>
  </si>
  <si>
    <t>86⁰19′393"</t>
  </si>
  <si>
    <t>ООО Кемзолото", 46/22-н 23.09.2024</t>
  </si>
  <si>
    <t>ООО "Кемзолото" 46/22-н от 23.09.2024</t>
  </si>
  <si>
    <t>УК Распадская шахта Есаульская, №135/22-н 18.09.2024</t>
  </si>
  <si>
    <t>УК Распадская шахта Есаульская, № 250/22-н 18.09.2024</t>
  </si>
  <si>
    <t>56˚33'12,34"</t>
  </si>
  <si>
    <t>87˚36'43"</t>
  </si>
  <si>
    <t>56˚33'11,69"</t>
  </si>
  <si>
    <t>87˚36'25,45"</t>
  </si>
  <si>
    <t>56˚33'8,99"</t>
  </si>
  <si>
    <t>87˚11'34"</t>
  </si>
  <si>
    <t>АО УК Северный Кузбасс 33/24-н,  27.09.2024</t>
  </si>
  <si>
    <t>АО УК Северный Кузбасс 33/24-н  27.09.2024</t>
  </si>
  <si>
    <t>АО УК Северный Кузбасс 33/24-н 27.09.2024</t>
  </si>
  <si>
    <t>56˚33'27,15"</t>
  </si>
  <si>
    <t>87˚36'56,93"</t>
  </si>
  <si>
    <t>ООО "СДС-Строй", 132/24-Л, 16.10.2024</t>
  </si>
  <si>
    <t xml:space="preserve">52° 30' 8.83" </t>
  </si>
  <si>
    <t>87° 24' 17.51"</t>
  </si>
  <si>
    <t>Биологическая редина</t>
  </si>
  <si>
    <t>52° 29' 27.53"</t>
  </si>
  <si>
    <t>87° 26' 4.1"</t>
  </si>
  <si>
    <t>АО Транснефть-Западная Сибирь, 364/23-Л, 367/23-Л, 21.11.2024</t>
  </si>
  <si>
    <t>лесная подзолистая темно серая лесная, легкосуглинистая ,свежаяая,</t>
  </si>
  <si>
    <t>пней 160 шт./га, средний диамерт 36, захламленность высокая</t>
  </si>
  <si>
    <t>Западно Сибирский южно тайжный равнинный район</t>
  </si>
  <si>
    <t>скрыто-подзолистые</t>
  </si>
  <si>
    <t>55°57'20.68"</t>
  </si>
  <si>
    <t>85°37'6.77"</t>
  </si>
  <si>
    <t>55°57'21.37"</t>
  </si>
  <si>
    <t>85°37'5.32"</t>
  </si>
  <si>
    <t>вырубка 2024</t>
  </si>
  <si>
    <t>подзолистая</t>
  </si>
  <si>
    <t>55°51.305'</t>
  </si>
  <si>
    <t>85°06.241'</t>
  </si>
  <si>
    <t>55°51.465'</t>
  </si>
  <si>
    <t>85°05.193'</t>
  </si>
  <si>
    <t>55°50.996'</t>
  </si>
  <si>
    <t>85°04.917'</t>
  </si>
  <si>
    <t>55°51.942'</t>
  </si>
  <si>
    <t>85°14.774'</t>
  </si>
  <si>
    <t>Шахтерское</t>
  </si>
  <si>
    <t>55°49.412'</t>
  </si>
  <si>
    <t>85°00.167'</t>
  </si>
  <si>
    <t>55°42.408'</t>
  </si>
  <si>
    <t>85°02.591'</t>
  </si>
  <si>
    <t>Лебедянское</t>
  </si>
  <si>
    <t>Вознесенское-1</t>
  </si>
  <si>
    <t>раынинный</t>
  </si>
  <si>
    <t>56⁰04'510"</t>
  </si>
  <si>
    <t>086⁰02′932"</t>
  </si>
  <si>
    <t>Родина</t>
  </si>
  <si>
    <t>56⁰14'727"</t>
  </si>
  <si>
    <t>086⁰30′735"</t>
  </si>
  <si>
    <t>56⁰29'375"</t>
  </si>
  <si>
    <t>086⁰20′290"</t>
  </si>
  <si>
    <t>56⁰28'525"</t>
  </si>
  <si>
    <t>086⁰23′238"</t>
  </si>
  <si>
    <t>56⁰28'406"</t>
  </si>
  <si>
    <t>086⁰23′517"</t>
  </si>
  <si>
    <t>56⁰21'43"</t>
  </si>
  <si>
    <t>086⁰14′315"</t>
  </si>
  <si>
    <t>56⁰36'412"</t>
  </si>
  <si>
    <t>086⁰16′172"</t>
  </si>
  <si>
    <t>36⁰36'365"</t>
  </si>
  <si>
    <t>086⁰17′060"</t>
  </si>
  <si>
    <t>западно-сибирский пдтаежный -лесостепной</t>
  </si>
  <si>
    <t>55⁰11'995"</t>
  </si>
  <si>
    <t>086⁰25′369"</t>
  </si>
  <si>
    <t>21;28</t>
  </si>
  <si>
    <t>10,18,19;7,9,10,11,13</t>
  </si>
  <si>
    <t>УВ</t>
  </si>
  <si>
    <t>55⁰43'662"</t>
  </si>
  <si>
    <t>086⁰37′764"</t>
  </si>
  <si>
    <t>правая сторона р.Томь., рядом н.п Салтымаково</t>
  </si>
  <si>
    <r>
      <t>54</t>
    </r>
    <r>
      <rPr>
        <sz val="11"/>
        <color theme="1"/>
        <rFont val="Calibri"/>
        <family val="2"/>
        <charset val="204"/>
      </rPr>
      <t>°. 89600 </t>
    </r>
  </si>
  <si>
    <t>87°.09044</t>
  </si>
  <si>
    <t>равнина</t>
  </si>
  <si>
    <t>расчистка  требуется</t>
  </si>
  <si>
    <t>87,13923</t>
  </si>
  <si>
    <t>54,52180</t>
  </si>
  <si>
    <t>32,33,34</t>
  </si>
  <si>
    <t>87,16572</t>
  </si>
  <si>
    <t>54,51025</t>
  </si>
  <si>
    <t>87,10330</t>
  </si>
  <si>
    <t>54,5144</t>
  </si>
  <si>
    <t>19,21,22</t>
  </si>
  <si>
    <t>87,1545</t>
  </si>
  <si>
    <t>54,5095</t>
  </si>
  <si>
    <t>87,15919</t>
  </si>
  <si>
    <t>54,50969</t>
  </si>
  <si>
    <t>56˚18'54,54"</t>
  </si>
  <si>
    <t>87˚29'36,24"</t>
  </si>
  <si>
    <t>разнотравна</t>
  </si>
  <si>
    <t>56˚18'56,48"</t>
  </si>
  <si>
    <t>87˚29'49,69"</t>
  </si>
  <si>
    <t>56˚19'56,88"</t>
  </si>
  <si>
    <t>87˚27'0,63"</t>
  </si>
  <si>
    <t xml:space="preserve">Сусловское </t>
  </si>
  <si>
    <t>56˚14'56,1"</t>
  </si>
  <si>
    <t>88˚14'25,15"</t>
  </si>
  <si>
    <t>56˚15'20,47"</t>
  </si>
  <si>
    <t>88˚6'41,65"</t>
  </si>
  <si>
    <t>56˚9'48,45"</t>
  </si>
  <si>
    <t>88˚2'51,68"</t>
  </si>
  <si>
    <t>88˚2'37,55"</t>
  </si>
  <si>
    <t>ООО Разрез талТЭК, 247/23-Н-2023-2024, 04.12.2024</t>
  </si>
  <si>
    <t>ООО Разрез Талтэк, 246/23-Н 2023-2024, 04.12.2024</t>
  </si>
  <si>
    <t>АО Связьтранснефть, 816 от 27.09.2023, 05.12.2024</t>
  </si>
  <si>
    <t>1,2,4</t>
  </si>
  <si>
    <t>Сплошная рубка</t>
  </si>
  <si>
    <t xml:space="preserve">Серая лесная,среднеуглинистая, свежая,среднемощная </t>
  </si>
  <si>
    <t>53° 54' 33.7"</t>
  </si>
  <si>
    <t>88° 18' 49.4"</t>
  </si>
  <si>
    <t>39,40,41</t>
  </si>
  <si>
    <t xml:space="preserve">Итатское </t>
  </si>
  <si>
    <t>16</t>
  </si>
  <si>
    <t>вырубка 2020 года</t>
  </si>
  <si>
    <t>Западно-Сибирский южно-таежный</t>
  </si>
  <si>
    <t>лесные суглинки влажные</t>
  </si>
  <si>
    <t>искуственное лесовостановление</t>
  </si>
  <si>
    <t xml:space="preserve">доступен </t>
  </si>
  <si>
    <t>089˚ 00' 290'</t>
  </si>
  <si>
    <t>56˚ 01' 031'</t>
  </si>
  <si>
    <t>вырубка 2019 года</t>
  </si>
  <si>
    <t>089˚ 01' 485'</t>
  </si>
  <si>
    <t>55˚ 55' 329'</t>
  </si>
  <si>
    <t>089˚ 00' 640'</t>
  </si>
  <si>
    <t>55˚ 49' 038'</t>
  </si>
  <si>
    <t>Итатское-2</t>
  </si>
  <si>
    <t>42</t>
  </si>
  <si>
    <t>089˚ 07' 081'</t>
  </si>
  <si>
    <t>56˚ 02' 225'</t>
  </si>
  <si>
    <t>089˚ 06 545'</t>
  </si>
  <si>
    <t>56˚ 02' 255'</t>
  </si>
  <si>
    <t>41</t>
  </si>
  <si>
    <t>089˚ 07' 539'</t>
  </si>
  <si>
    <t>56˚ 02' 467'</t>
  </si>
  <si>
    <t>39</t>
  </si>
  <si>
    <t>089˚ 07' 039'</t>
  </si>
  <si>
    <t>56˚ 02' 513'</t>
  </si>
  <si>
    <t>лесные суглинки свежие</t>
  </si>
  <si>
    <t>захламленность средняя, степень задернения слабая</t>
  </si>
  <si>
    <t>55˚ 58' 899'</t>
  </si>
  <si>
    <t>вырубка 2023 года</t>
  </si>
  <si>
    <t>089˚ 09' 209'</t>
  </si>
  <si>
    <t>55˚ 57' 320'</t>
  </si>
  <si>
    <t>Новопокровкое</t>
  </si>
  <si>
    <t>вырубка 2017 года</t>
  </si>
  <si>
    <t>088˚ 46' 022'</t>
  </si>
  <si>
    <t>55˚ 59' 810'</t>
  </si>
  <si>
    <t>вырубка 2018 года</t>
  </si>
  <si>
    <t>088˚ 46' 930'</t>
  </si>
  <si>
    <t>55˚ 59' 879'</t>
  </si>
  <si>
    <t>088˚ 47' 212'</t>
  </si>
  <si>
    <t>56˚ 00' 002'</t>
  </si>
  <si>
    <t>13(2)</t>
  </si>
  <si>
    <t>вырубка 2021 года</t>
  </si>
  <si>
    <t>089˚ 05' 378'</t>
  </si>
  <si>
    <t>55˚ 49' 460'</t>
  </si>
  <si>
    <t>13(1)</t>
  </si>
  <si>
    <t>089˚ 05' 353'</t>
  </si>
  <si>
    <t>55˚ 49' 559'</t>
  </si>
  <si>
    <t>18(1)</t>
  </si>
  <si>
    <t>089˚ 05' 435'</t>
  </si>
  <si>
    <t>55˚ 49' 375'</t>
  </si>
  <si>
    <t>089˚ 05' 728'</t>
  </si>
  <si>
    <t>55˚ 49' 626'</t>
  </si>
  <si>
    <t>19</t>
  </si>
  <si>
    <t>089˚ 05' 422'</t>
  </si>
  <si>
    <t>55˚ 49' 322'</t>
  </si>
  <si>
    <t>захламленность средняя, степень задернения среднеея</t>
  </si>
  <si>
    <t>089˚ 05' 461'</t>
  </si>
  <si>
    <t>55˚ 49' 386'</t>
  </si>
  <si>
    <t>Информация о землях, предназначенных для «компенсационного» лесовосстановления и лесоразведения на территории лесного фонда на 16.12.2024</t>
  </si>
  <si>
    <t>искусственноле</t>
  </si>
  <si>
    <t>56⁰22'271"</t>
  </si>
  <si>
    <t>086⁰18′168"</t>
  </si>
  <si>
    <t>56⁰23'327"</t>
  </si>
  <si>
    <t>086⁰19′246"</t>
  </si>
  <si>
    <t>56⁰22'495"</t>
  </si>
  <si>
    <t>086⁰30′144"</t>
  </si>
  <si>
    <t>56⁰23'074"</t>
  </si>
  <si>
    <t>086⁰31′29"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</si>
</sst>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0"/>
    <numFmt numFmtId="165" formatCode="0.0"/>
    <numFmt numFmtId="166" formatCode="0.000000000"/>
    <numFmt numFmtId="167" formatCode="_(* #,##0_);_(* \(#,##0\);_(* &quot;-&quot;_);_(@_)"/>
    <numFmt numFmtId="168" formatCode="_(* #,##0.00_);_(* \(#,##0.00\);_(* &quot;-&quot;??_);_(@_)"/>
    <numFmt numFmtId="169" formatCode="0.0000000000"/>
    <numFmt numFmtId="170" formatCode="0.00000000"/>
    <numFmt numFmtId="171" formatCode="[$-419]General"/>
  </numFmts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9"/>
      <color theme="1" tint="4.9989318521683403E-2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12"/>
      <name val="Calibri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vertAlign val="subscript"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rgb="FF000000"/>
      <name val="Arial1"/>
      <charset val="204"/>
    </font>
    <font>
      <u/>
      <sz val="10"/>
      <color rgb="FF0563C1"/>
      <name val="Arial"/>
      <family val="2"/>
      <charset val="204"/>
    </font>
    <font>
      <u/>
      <sz val="11"/>
      <color rgb="FF0563C1"/>
      <name val="Calibri"/>
      <family val="2"/>
      <charset val="1"/>
    </font>
    <font>
      <u/>
      <sz val="10"/>
      <color rgb="FF0000FF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0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1">
    <xf numFmtId="0" fontId="0" fillId="0" borderId="0"/>
    <xf numFmtId="0" fontId="11" fillId="0" borderId="0"/>
    <xf numFmtId="0" fontId="19" fillId="0" borderId="0" applyNumberFormat="0" applyFill="0" applyBorder="0" applyAlignment="0" applyProtection="0"/>
    <xf numFmtId="0" fontId="7" fillId="0" borderId="0"/>
    <xf numFmtId="0" fontId="11" fillId="0" borderId="0"/>
    <xf numFmtId="0" fontId="11" fillId="0" borderId="0"/>
    <xf numFmtId="0" fontId="20" fillId="0" borderId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43" fillId="0" borderId="0"/>
    <xf numFmtId="171" fontId="55" fillId="0" borderId="0"/>
    <xf numFmtId="0" fontId="56" fillId="0" borderId="0" applyBorder="0" applyProtection="0"/>
    <xf numFmtId="0" fontId="57" fillId="0" borderId="0" applyBorder="0" applyProtection="0"/>
    <xf numFmtId="0" fontId="58" fillId="0" borderId="0" applyBorder="0" applyProtection="0"/>
    <xf numFmtId="0" fontId="4" fillId="0" borderId="0"/>
    <xf numFmtId="0" fontId="4" fillId="0" borderId="0"/>
    <xf numFmtId="0" fontId="43" fillId="0" borderId="0"/>
    <xf numFmtId="0" fontId="4" fillId="0" borderId="0"/>
    <xf numFmtId="0" fontId="59" fillId="0" borderId="0"/>
    <xf numFmtId="0" fontId="43" fillId="0" borderId="0"/>
    <xf numFmtId="0" fontId="60" fillId="0" borderId="0"/>
    <xf numFmtId="0" fontId="43" fillId="0" borderId="0"/>
    <xf numFmtId="0" fontId="4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95">
    <xf numFmtId="0" fontId="0" fillId="0" borderId="0" xfId="0"/>
    <xf numFmtId="49" fontId="17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9" fontId="17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64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>
      <alignment horizontal="center" vertical="center" wrapText="1"/>
    </xf>
    <xf numFmtId="165" fontId="16" fillId="4" borderId="11" xfId="0" applyNumberFormat="1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2" fontId="9" fillId="4" borderId="11" xfId="0" applyNumberFormat="1" applyFont="1" applyFill="1" applyBorder="1" applyAlignment="1">
      <alignment horizontal="center" vertical="center" wrapText="1"/>
    </xf>
    <xf numFmtId="49" fontId="16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vertical="center" wrapText="1"/>
    </xf>
    <xf numFmtId="49" fontId="9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9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1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wrapText="1"/>
    </xf>
    <xf numFmtId="49" fontId="1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49" fontId="17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11" xfId="1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1" xfId="1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1" xfId="11" applyFont="1" applyFill="1" applyBorder="1" applyAlignment="1">
      <alignment horizontal="center" vertical="center" wrapText="1"/>
    </xf>
    <xf numFmtId="3" fontId="9" fillId="4" borderId="11" xfId="11" applyNumberFormat="1" applyFont="1" applyFill="1" applyBorder="1" applyAlignment="1" applyProtection="1">
      <alignment horizontal="center" vertical="center" wrapText="1"/>
      <protection locked="0"/>
    </xf>
    <xf numFmtId="0" fontId="15" fillId="4" borderId="11" xfId="9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164" fontId="14" fillId="4" borderId="11" xfId="0" applyNumberFormat="1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26" fillId="5" borderId="15" xfId="0" applyFont="1" applyFill="1" applyBorder="1" applyAlignment="1">
      <alignment horizontal="left" vertical="center" wrapText="1"/>
    </xf>
    <xf numFmtId="0" fontId="9" fillId="5" borderId="15" xfId="1" applyFont="1" applyFill="1" applyBorder="1" applyAlignment="1">
      <alignment horizontal="left" vertical="center" wrapText="1"/>
    </xf>
    <xf numFmtId="3" fontId="9" fillId="5" borderId="15" xfId="1" applyNumberFormat="1" applyFont="1" applyFill="1" applyBorder="1" applyAlignment="1">
      <alignment horizontal="center" vertical="center" wrapText="1"/>
    </xf>
    <xf numFmtId="49" fontId="9" fillId="5" borderId="15" xfId="1" applyNumberFormat="1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27" fillId="4" borderId="1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vertical="top" wrapText="1"/>
    </xf>
    <xf numFmtId="0" fontId="16" fillId="2" borderId="11" xfId="0" applyFont="1" applyFill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9" fillId="3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49" fontId="9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3" borderId="3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17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>
      <alignment horizontal="center" vertical="center" wrapText="1"/>
    </xf>
    <xf numFmtId="49" fontId="17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wrapText="1"/>
    </xf>
    <xf numFmtId="164" fontId="15" fillId="4" borderId="11" xfId="0" applyNumberFormat="1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wrapText="1"/>
    </xf>
    <xf numFmtId="2" fontId="18" fillId="4" borderId="11" xfId="0" applyNumberFormat="1" applyFont="1" applyFill="1" applyBorder="1" applyAlignment="1">
      <alignment horizontal="center" wrapText="1"/>
    </xf>
    <xf numFmtId="0" fontId="15" fillId="4" borderId="11" xfId="0" applyFont="1" applyFill="1" applyBorder="1" applyAlignment="1">
      <alignment wrapText="1"/>
    </xf>
    <xf numFmtId="49" fontId="17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9" fillId="4" borderId="11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center" wrapText="1"/>
    </xf>
    <xf numFmtId="166" fontId="14" fillId="4" borderId="11" xfId="0" applyNumberFormat="1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justify" wrapText="1"/>
    </xf>
    <xf numFmtId="0" fontId="16" fillId="4" borderId="11" xfId="0" applyFont="1" applyFill="1" applyBorder="1" applyAlignment="1">
      <alignment horizontal="left" vertical="center" wrapText="1"/>
    </xf>
    <xf numFmtId="164" fontId="21" fillId="4" borderId="11" xfId="0" applyNumberFormat="1" applyFont="1" applyFill="1" applyBorder="1" applyAlignment="1">
      <alignment horizontal="left" vertical="center" wrapText="1"/>
    </xf>
    <xf numFmtId="0" fontId="40" fillId="4" borderId="11" xfId="0" applyFont="1" applyFill="1" applyBorder="1" applyAlignment="1">
      <alignment wrapText="1"/>
    </xf>
    <xf numFmtId="2" fontId="26" fillId="5" borderId="15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3" fontId="9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41" fillId="4" borderId="11" xfId="2" applyFont="1" applyFill="1" applyBorder="1" applyAlignment="1">
      <alignment horizontal="center" vertical="center" wrapText="1"/>
    </xf>
    <xf numFmtId="1" fontId="9" fillId="4" borderId="11" xfId="1" applyNumberFormat="1" applyFont="1" applyFill="1" applyBorder="1" applyAlignment="1" applyProtection="1">
      <alignment vertical="center" wrapText="1"/>
      <protection locked="0"/>
    </xf>
    <xf numFmtId="1" fontId="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>
      <alignment wrapText="1"/>
    </xf>
    <xf numFmtId="0" fontId="9" fillId="3" borderId="11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wrapText="1"/>
    </xf>
    <xf numFmtId="0" fontId="9" fillId="3" borderId="11" xfId="0" applyFont="1" applyFill="1" applyBorder="1" applyAlignment="1">
      <alignment vertical="top" wrapText="1"/>
    </xf>
    <xf numFmtId="0" fontId="16" fillId="3" borderId="11" xfId="4" applyFont="1" applyFill="1" applyBorder="1" applyAlignment="1">
      <alignment vertical="top" wrapText="1"/>
    </xf>
    <xf numFmtId="0" fontId="21" fillId="3" borderId="11" xfId="4" applyFont="1" applyFill="1" applyBorder="1" applyAlignment="1">
      <alignment wrapText="1"/>
    </xf>
    <xf numFmtId="0" fontId="16" fillId="0" borderId="0" xfId="0" applyFont="1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wrapText="1"/>
    </xf>
    <xf numFmtId="0" fontId="12" fillId="4" borderId="2" xfId="0" applyFont="1" applyFill="1" applyBorder="1" applyAlignment="1">
      <alignment wrapText="1"/>
    </xf>
    <xf numFmtId="49" fontId="12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2" fillId="4" borderId="6" xfId="1" applyNumberFormat="1" applyFont="1" applyFill="1" applyBorder="1" applyAlignment="1" applyProtection="1">
      <alignment horizontal="center" vertical="center" wrapText="1"/>
      <protection locked="0"/>
    </xf>
    <xf numFmtId="49" fontId="12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1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49" fontId="12" fillId="4" borderId="3" xfId="1" applyNumberFormat="1" applyFont="1" applyFill="1" applyBorder="1" applyAlignment="1" applyProtection="1">
      <alignment horizontal="center" vertical="center" wrapText="1"/>
      <protection locked="0"/>
    </xf>
    <xf numFmtId="1" fontId="12" fillId="4" borderId="11" xfId="1" applyNumberFormat="1" applyFont="1" applyFill="1" applyBorder="1" applyAlignment="1" applyProtection="1">
      <alignment vertical="center" wrapText="1"/>
      <protection locked="0"/>
    </xf>
    <xf numFmtId="1" fontId="12" fillId="4" borderId="11" xfId="1" applyNumberFormat="1" applyFont="1" applyFill="1" applyBorder="1" applyAlignment="1" applyProtection="1">
      <alignment horizontal="left" vertical="center" wrapText="1"/>
    </xf>
    <xf numFmtId="1" fontId="12" fillId="4" borderId="11" xfId="1" applyNumberFormat="1" applyFont="1" applyFill="1" applyBorder="1" applyAlignment="1" applyProtection="1">
      <alignment horizontal="center" vertical="center" wrapText="1"/>
      <protection locked="0"/>
    </xf>
    <xf numFmtId="165" fontId="12" fillId="4" borderId="11" xfId="0" applyNumberFormat="1" applyFont="1" applyFill="1" applyBorder="1" applyAlignment="1">
      <alignment horizontal="center" vertical="center" wrapText="1"/>
    </xf>
    <xf numFmtId="2" fontId="12" fillId="4" borderId="11" xfId="0" applyNumberFormat="1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9" fillId="4" borderId="11" xfId="1" applyNumberFormat="1" applyFont="1" applyFill="1" applyBorder="1" applyAlignment="1" applyProtection="1">
      <alignment horizontal="center" vertical="center" wrapText="1"/>
    </xf>
    <xf numFmtId="3" fontId="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wrapText="1"/>
    </xf>
    <xf numFmtId="0" fontId="16" fillId="4" borderId="11" xfId="0" applyFont="1" applyFill="1" applyBorder="1" applyAlignment="1">
      <alignment horizontal="center" vertical="top" wrapText="1"/>
    </xf>
    <xf numFmtId="0" fontId="18" fillId="3" borderId="1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vertical="center" wrapText="1"/>
    </xf>
    <xf numFmtId="164" fontId="18" fillId="4" borderId="11" xfId="0" applyNumberFormat="1" applyFont="1" applyFill="1" applyBorder="1" applyAlignment="1">
      <alignment horizontal="center" vertical="center" wrapText="1"/>
    </xf>
    <xf numFmtId="166" fontId="18" fillId="4" borderId="11" xfId="0" applyNumberFormat="1" applyFont="1" applyFill="1" applyBorder="1" applyAlignment="1">
      <alignment horizontal="center" vertical="center" wrapText="1"/>
    </xf>
    <xf numFmtId="0" fontId="17" fillId="4" borderId="11" xfId="4" applyFont="1" applyFill="1" applyBorder="1" applyAlignment="1">
      <alignment horizontal="center" vertical="center" wrapText="1"/>
    </xf>
    <xf numFmtId="164" fontId="17" fillId="4" borderId="11" xfId="4" applyNumberFormat="1" applyFont="1" applyFill="1" applyBorder="1" applyAlignment="1">
      <alignment horizontal="center" vertical="center" wrapText="1"/>
    </xf>
    <xf numFmtId="170" fontId="12" fillId="4" borderId="11" xfId="0" applyNumberFormat="1" applyFont="1" applyFill="1" applyBorder="1" applyAlignment="1">
      <alignment horizontal="center" wrapText="1"/>
    </xf>
    <xf numFmtId="164" fontId="14" fillId="4" borderId="11" xfId="0" applyNumberFormat="1" applyFont="1" applyFill="1" applyBorder="1" applyAlignment="1">
      <alignment horizontal="center" wrapText="1"/>
    </xf>
    <xf numFmtId="1" fontId="9" fillId="4" borderId="11" xfId="1" applyNumberFormat="1" applyFont="1" applyFill="1" applyBorder="1" applyAlignment="1" applyProtection="1">
      <alignment horizontal="left" vertical="center" wrapText="1"/>
    </xf>
    <xf numFmtId="1" fontId="47" fillId="4" borderId="11" xfId="1" applyNumberFormat="1" applyFont="1" applyFill="1" applyBorder="1" applyAlignment="1" applyProtection="1">
      <alignment vertical="center" wrapText="1"/>
      <protection locked="0"/>
    </xf>
    <xf numFmtId="1" fontId="47" fillId="4" borderId="11" xfId="1" applyNumberFormat="1" applyFont="1" applyFill="1" applyBorder="1" applyAlignment="1" applyProtection="1">
      <alignment horizontal="left" vertical="center" wrapText="1"/>
    </xf>
    <xf numFmtId="1" fontId="4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left" vertical="center" wrapText="1"/>
    </xf>
    <xf numFmtId="0" fontId="15" fillId="4" borderId="11" xfId="11" applyFont="1" applyFill="1" applyBorder="1" applyAlignment="1">
      <alignment horizontal="left" vertical="center" wrapText="1"/>
    </xf>
    <xf numFmtId="0" fontId="17" fillId="4" borderId="1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50" fillId="4" borderId="11" xfId="0" applyFont="1" applyFill="1" applyBorder="1" applyAlignment="1">
      <alignment horizontal="center" vertical="center" wrapText="1"/>
    </xf>
    <xf numFmtId="0" fontId="51" fillId="4" borderId="2" xfId="0" applyFont="1" applyFill="1" applyBorder="1" applyAlignment="1">
      <alignment horizontal="center" vertical="center" wrapText="1"/>
    </xf>
    <xf numFmtId="0" fontId="51" fillId="4" borderId="11" xfId="0" applyFont="1" applyFill="1" applyBorder="1" applyAlignment="1">
      <alignment horizontal="center" vertical="center" wrapText="1"/>
    </xf>
    <xf numFmtId="0" fontId="50" fillId="4" borderId="2" xfId="0" applyFont="1" applyFill="1" applyBorder="1" applyAlignment="1">
      <alignment horizontal="center" vertical="center" wrapText="1"/>
    </xf>
    <xf numFmtId="0" fontId="51" fillId="4" borderId="11" xfId="0" applyFont="1" applyFill="1" applyBorder="1" applyAlignment="1">
      <alignment horizontal="center" vertical="justify" wrapText="1"/>
    </xf>
    <xf numFmtId="0" fontId="51" fillId="4" borderId="2" xfId="0" applyFont="1" applyFill="1" applyBorder="1" applyAlignment="1">
      <alignment horizontal="center" vertical="justify" wrapText="1"/>
    </xf>
    <xf numFmtId="0" fontId="10" fillId="0" borderId="11" xfId="0" applyFont="1" applyFill="1" applyBorder="1" applyAlignment="1">
      <alignment wrapText="1"/>
    </xf>
    <xf numFmtId="0" fontId="32" fillId="4" borderId="11" xfId="0" applyFont="1" applyFill="1" applyBorder="1" applyAlignment="1">
      <alignment wrapText="1"/>
    </xf>
    <xf numFmtId="170" fontId="32" fillId="4" borderId="11" xfId="0" applyNumberFormat="1" applyFont="1" applyFill="1" applyBorder="1" applyAlignment="1">
      <alignment horizontal="center" wrapText="1"/>
    </xf>
    <xf numFmtId="164" fontId="32" fillId="4" borderId="11" xfId="0" applyNumberFormat="1" applyFont="1" applyFill="1" applyBorder="1" applyAlignment="1">
      <alignment horizontal="center" wrapText="1"/>
    </xf>
    <xf numFmtId="0" fontId="10" fillId="4" borderId="0" xfId="0" applyFont="1" applyFill="1" applyAlignment="1">
      <alignment wrapText="1"/>
    </xf>
    <xf numFmtId="0" fontId="15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9" fillId="4" borderId="11" xfId="1" applyNumberFormat="1" applyFont="1" applyFill="1" applyBorder="1" applyAlignment="1" applyProtection="1">
      <alignment horizontal="left" vertical="center" wrapText="1"/>
    </xf>
    <xf numFmtId="0" fontId="53" fillId="4" borderId="11" xfId="0" applyFont="1" applyFill="1" applyBorder="1" applyAlignment="1">
      <alignment horizontal="left" wrapText="1"/>
    </xf>
    <xf numFmtId="0" fontId="14" fillId="4" borderId="5" xfId="0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54" fillId="4" borderId="1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164" fontId="14" fillId="4" borderId="13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164" fontId="8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>
      <alignment wrapText="1"/>
    </xf>
    <xf numFmtId="164" fontId="8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11" xfId="0" applyFont="1" applyFill="1" applyBorder="1" applyAlignment="1" applyProtection="1">
      <alignment horizontal="center" vertical="center" wrapText="1"/>
      <protection locked="0"/>
    </xf>
    <xf numFmtId="0" fontId="16" fillId="0" borderId="11" xfId="4" applyFont="1" applyFill="1" applyBorder="1" applyAlignment="1">
      <alignment horizontal="center" vertical="center" wrapText="1"/>
    </xf>
    <xf numFmtId="0" fontId="21" fillId="0" borderId="11" xfId="4" applyFont="1" applyFill="1" applyBorder="1" applyAlignment="1">
      <alignment horizontal="center" vertical="center" wrapText="1"/>
    </xf>
    <xf numFmtId="0" fontId="16" fillId="0" borderId="11" xfId="4" applyFont="1" applyFill="1" applyBorder="1" applyAlignment="1">
      <alignment vertical="top" wrapText="1"/>
    </xf>
    <xf numFmtId="0" fontId="42" fillId="0" borderId="11" xfId="4" applyFont="1" applyFill="1" applyBorder="1" applyAlignment="1">
      <alignment wrapText="1"/>
    </xf>
    <xf numFmtId="49" fontId="16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wrapText="1"/>
    </xf>
    <xf numFmtId="0" fontId="10" fillId="4" borderId="13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vertical="center" wrapText="1"/>
    </xf>
    <xf numFmtId="164" fontId="15" fillId="0" borderId="1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26" fillId="5" borderId="17" xfId="0" applyFont="1" applyFill="1" applyBorder="1" applyAlignment="1">
      <alignment horizontal="left" vertical="center" wrapText="1"/>
    </xf>
    <xf numFmtId="0" fontId="9" fillId="5" borderId="17" xfId="1" applyFont="1" applyFill="1" applyBorder="1" applyAlignment="1">
      <alignment horizontal="left" vertical="center" wrapText="1"/>
    </xf>
    <xf numFmtId="3" fontId="9" fillId="5" borderId="17" xfId="1" applyNumberFormat="1" applyFont="1" applyFill="1" applyBorder="1" applyAlignment="1">
      <alignment horizontal="center" vertical="center" wrapText="1"/>
    </xf>
    <xf numFmtId="49" fontId="9" fillId="5" borderId="17" xfId="1" applyNumberFormat="1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wrapText="1"/>
    </xf>
    <xf numFmtId="0" fontId="9" fillId="0" borderId="11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1" applyNumberFormat="1" applyFont="1" applyFill="1" applyBorder="1" applyAlignment="1" applyProtection="1">
      <alignment horizontal="left" vertical="center" wrapText="1"/>
    </xf>
    <xf numFmtId="0" fontId="54" fillId="3" borderId="11" xfId="0" applyFont="1" applyFill="1" applyBorder="1" applyAlignment="1">
      <alignment horizontal="left" wrapText="1"/>
    </xf>
    <xf numFmtId="0" fontId="14" fillId="3" borderId="5" xfId="0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16" fillId="4" borderId="11" xfId="0" applyNumberFormat="1" applyFont="1" applyFill="1" applyBorder="1" applyAlignment="1">
      <alignment horizontal="center" vertical="center" wrapText="1"/>
    </xf>
    <xf numFmtId="164" fontId="16" fillId="4" borderId="11" xfId="0" applyNumberFormat="1" applyFont="1" applyFill="1" applyBorder="1" applyAlignment="1">
      <alignment vertical="top" wrapText="1"/>
    </xf>
    <xf numFmtId="0" fontId="16" fillId="4" borderId="0" xfId="0" applyFont="1" applyFill="1" applyAlignment="1">
      <alignment vertical="top" wrapText="1"/>
    </xf>
    <xf numFmtId="0" fontId="9" fillId="0" borderId="11" xfId="0" applyFont="1" applyFill="1" applyBorder="1" applyAlignment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>
      <alignment horizontal="center" vertical="center" wrapText="1"/>
    </xf>
    <xf numFmtId="49" fontId="10" fillId="4" borderId="11" xfId="1" applyNumberFormat="1" applyFont="1" applyFill="1" applyBorder="1" applyAlignment="1" applyProtection="1">
      <alignment horizontal="center" vertical="center" wrapText="1"/>
      <protection locked="0"/>
    </xf>
    <xf numFmtId="164" fontId="61" fillId="4" borderId="3" xfId="1" applyNumberFormat="1" applyFont="1" applyFill="1" applyBorder="1" applyAlignment="1" applyProtection="1">
      <alignment horizontal="center" vertical="center" wrapText="1"/>
      <protection locked="0"/>
    </xf>
    <xf numFmtId="165" fontId="9" fillId="4" borderId="11" xfId="0" applyNumberFormat="1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0" fontId="14" fillId="4" borderId="11" xfId="0" applyNumberFormat="1" applyFont="1" applyFill="1" applyBorder="1" applyAlignment="1">
      <alignment horizontal="center" vertical="center" wrapText="1"/>
    </xf>
    <xf numFmtId="165" fontId="14" fillId="4" borderId="11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wrapText="1"/>
    </xf>
    <xf numFmtId="0" fontId="17" fillId="4" borderId="11" xfId="0" applyFont="1" applyFill="1" applyBorder="1" applyAlignment="1">
      <alignment horizontal="center" wrapText="1"/>
    </xf>
    <xf numFmtId="2" fontId="17" fillId="4" borderId="11" xfId="0" applyNumberFormat="1" applyFont="1" applyFill="1" applyBorder="1" applyAlignment="1">
      <alignment horizontal="center" wrapText="1"/>
    </xf>
    <xf numFmtId="0" fontId="17" fillId="4" borderId="2" xfId="0" applyFont="1" applyFill="1" applyBorder="1" applyAlignment="1">
      <alignment horizontal="center" wrapText="1"/>
    </xf>
    <xf numFmtId="2" fontId="17" fillId="4" borderId="2" xfId="0" applyNumberFormat="1" applyFont="1" applyFill="1" applyBorder="1" applyAlignment="1">
      <alignment horizontal="center" wrapText="1"/>
    </xf>
    <xf numFmtId="0" fontId="15" fillId="4" borderId="2" xfId="0" applyFont="1" applyFill="1" applyBorder="1" applyAlignment="1">
      <alignment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3" fontId="9" fillId="4" borderId="15" xfId="1" applyNumberFormat="1" applyFont="1" applyFill="1" applyBorder="1" applyAlignment="1">
      <alignment horizontal="center" vertical="center" wrapText="1"/>
    </xf>
    <xf numFmtId="49" fontId="9" fillId="4" borderId="15" xfId="1" applyNumberFormat="1" applyFont="1" applyFill="1" applyBorder="1" applyAlignment="1">
      <alignment horizontal="center" vertical="center" wrapText="1"/>
    </xf>
    <xf numFmtId="164" fontId="26" fillId="4" borderId="15" xfId="0" applyNumberFormat="1" applyFont="1" applyFill="1" applyBorder="1" applyAlignment="1">
      <alignment horizontal="center" vertical="center" wrapText="1"/>
    </xf>
    <xf numFmtId="164" fontId="9" fillId="4" borderId="15" xfId="1" applyNumberFormat="1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164" fontId="26" fillId="4" borderId="19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164" fontId="10" fillId="4" borderId="11" xfId="0" applyNumberFormat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40" fillId="3" borderId="11" xfId="0" applyFont="1" applyFill="1" applyBorder="1" applyAlignment="1">
      <alignment wrapText="1"/>
    </xf>
    <xf numFmtId="0" fontId="25" fillId="4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wrapText="1"/>
    </xf>
    <xf numFmtId="0" fontId="17" fillId="4" borderId="9" xfId="0" applyFont="1" applyFill="1" applyBorder="1" applyAlignment="1">
      <alignment horizontal="center" vertical="center" wrapText="1"/>
    </xf>
    <xf numFmtId="0" fontId="9" fillId="4" borderId="11" xfId="1" applyFont="1" applyFill="1" applyBorder="1" applyAlignment="1" applyProtection="1">
      <alignment horizontal="center" vertical="center" wrapText="1"/>
      <protection locked="0"/>
    </xf>
    <xf numFmtId="0" fontId="16" fillId="4" borderId="11" xfId="4" applyFont="1" applyFill="1" applyBorder="1" applyAlignment="1">
      <alignment horizontal="center" vertical="center" wrapText="1"/>
    </xf>
    <xf numFmtId="0" fontId="21" fillId="4" borderId="11" xfId="4" applyFont="1" applyFill="1" applyBorder="1" applyAlignment="1">
      <alignment horizontal="center" vertical="center" wrapText="1"/>
    </xf>
    <xf numFmtId="0" fontId="16" fillId="4" borderId="11" xfId="4" applyFont="1" applyFill="1" applyBorder="1" applyAlignment="1">
      <alignment vertical="top" wrapText="1"/>
    </xf>
    <xf numFmtId="0" fontId="42" fillId="4" borderId="11" xfId="4" applyFont="1" applyFill="1" applyBorder="1" applyAlignment="1">
      <alignment wrapText="1"/>
    </xf>
    <xf numFmtId="49" fontId="16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17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6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6" fillId="4" borderId="11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wrapText="1"/>
    </xf>
    <xf numFmtId="0" fontId="14" fillId="4" borderId="3" xfId="0" applyFont="1" applyFill="1" applyBorder="1" applyAlignment="1">
      <alignment horizontal="center" vertical="center" wrapText="1"/>
    </xf>
    <xf numFmtId="164" fontId="21" fillId="4" borderId="11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11" xfId="11" applyFont="1" applyFill="1" applyBorder="1" applyAlignment="1">
      <alignment horizontal="center" vertical="center" wrapText="1"/>
    </xf>
    <xf numFmtId="0" fontId="12" fillId="4" borderId="3" xfId="11" applyFont="1" applyFill="1" applyBorder="1" applyAlignment="1">
      <alignment horizontal="center" vertical="center" wrapText="1"/>
    </xf>
    <xf numFmtId="49" fontId="9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34" fillId="4" borderId="11" xfId="4" applyFont="1" applyFill="1" applyBorder="1" applyAlignment="1">
      <alignment horizontal="left" vertical="top" wrapText="1"/>
    </xf>
    <xf numFmtId="0" fontId="63" fillId="4" borderId="11" xfId="4" applyFont="1" applyFill="1" applyBorder="1" applyAlignment="1">
      <alignment horizontal="left" vertical="top" wrapText="1"/>
    </xf>
    <xf numFmtId="0" fontId="63" fillId="4" borderId="8" xfId="4" applyFont="1" applyFill="1" applyBorder="1" applyAlignment="1">
      <alignment horizontal="left" vertical="top" wrapText="1"/>
    </xf>
    <xf numFmtId="0" fontId="62" fillId="4" borderId="11" xfId="4" applyFont="1" applyFill="1" applyBorder="1" applyAlignment="1">
      <alignment horizontal="left" vertical="top" wrapText="1"/>
    </xf>
    <xf numFmtId="49" fontId="34" fillId="4" borderId="11" xfId="1" applyNumberFormat="1" applyFont="1" applyFill="1" applyBorder="1" applyAlignment="1" applyProtection="1">
      <alignment horizontal="left" vertical="top" wrapText="1"/>
      <protection locked="0"/>
    </xf>
    <xf numFmtId="49" fontId="34" fillId="4" borderId="3" xfId="1" applyNumberFormat="1" applyFont="1" applyFill="1" applyBorder="1" applyAlignment="1" applyProtection="1">
      <alignment horizontal="left" vertical="top" wrapText="1"/>
      <protection locked="0"/>
    </xf>
    <xf numFmtId="0" fontId="12" fillId="4" borderId="11" xfId="0" applyFont="1" applyFill="1" applyBorder="1" applyAlignment="1">
      <alignment horizontal="center"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15" fillId="4" borderId="2" xfId="1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5" fillId="4" borderId="8" xfId="0" applyFont="1" applyFill="1" applyBorder="1" applyAlignment="1">
      <alignment horizontal="center" vertical="center" wrapText="1"/>
    </xf>
    <xf numFmtId="164" fontId="8" fillId="4" borderId="2" xfId="1" applyNumberFormat="1" applyFont="1" applyFill="1" applyBorder="1" applyAlignment="1" applyProtection="1">
      <alignment horizontal="center" vertical="center" wrapText="1"/>
      <protection locked="0"/>
    </xf>
    <xf numFmtId="164" fontId="18" fillId="3" borderId="11" xfId="0" applyNumberFormat="1" applyFont="1" applyFill="1" applyBorder="1" applyAlignment="1">
      <alignment horizontal="center" vertical="center" wrapText="1"/>
    </xf>
    <xf numFmtId="0" fontId="10" fillId="3" borderId="0" xfId="0" applyFont="1" applyFill="1" applyAlignment="1">
      <alignment wrapText="1"/>
    </xf>
    <xf numFmtId="170" fontId="9" fillId="4" borderId="11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top" wrapText="1"/>
    </xf>
    <xf numFmtId="0" fontId="35" fillId="0" borderId="0" xfId="0" applyFont="1" applyFill="1" applyBorder="1" applyAlignment="1">
      <alignment horizontal="left" vertical="top" wrapText="1"/>
    </xf>
    <xf numFmtId="0" fontId="35" fillId="0" borderId="0" xfId="0" applyFont="1" applyFill="1" applyBorder="1" applyAlignment="1">
      <alignment vertical="top" wrapText="1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justify"/>
    </xf>
    <xf numFmtId="0" fontId="16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164" fontId="34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>
      <alignment wrapText="1"/>
    </xf>
    <xf numFmtId="0" fontId="65" fillId="0" borderId="0" xfId="0" applyFont="1" applyFill="1" applyBorder="1" applyAlignment="1">
      <alignment wrapText="1"/>
    </xf>
    <xf numFmtId="0" fontId="65" fillId="0" borderId="0" xfId="0" applyFont="1" applyFill="1" applyBorder="1"/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 wrapText="1"/>
    </xf>
    <xf numFmtId="3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1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12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1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4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top"/>
    </xf>
    <xf numFmtId="0" fontId="21" fillId="0" borderId="0" xfId="4" applyFont="1" applyFill="1" applyBorder="1" applyAlignment="1">
      <alignment horizontal="left"/>
    </xf>
    <xf numFmtId="0" fontId="21" fillId="0" borderId="0" xfId="4" applyFont="1" applyFill="1" applyBorder="1"/>
    <xf numFmtId="0" fontId="21" fillId="0" borderId="0" xfId="4" applyFont="1" applyFill="1" applyBorder="1" applyAlignment="1">
      <alignment wrapText="1"/>
    </xf>
    <xf numFmtId="0" fontId="16" fillId="0" borderId="0" xfId="4" applyFont="1" applyFill="1" applyBorder="1" applyAlignment="1">
      <alignment vertical="top" wrapText="1"/>
    </xf>
    <xf numFmtId="0" fontId="16" fillId="0" borderId="0" xfId="4" applyFont="1" applyFill="1" applyBorder="1" applyAlignment="1">
      <alignment horizontal="left" vertical="center" wrapText="1"/>
    </xf>
    <xf numFmtId="0" fontId="16" fillId="0" borderId="0" xfId="4" applyFont="1" applyFill="1" applyBorder="1" applyAlignment="1">
      <alignment horizontal="center" vertical="center" wrapText="1"/>
    </xf>
    <xf numFmtId="0" fontId="21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wrapText="1"/>
    </xf>
    <xf numFmtId="2" fontId="64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165" fontId="16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vertical="top" wrapText="1"/>
    </xf>
    <xf numFmtId="0" fontId="21" fillId="0" borderId="0" xfId="0" applyFont="1" applyFill="1" applyBorder="1" applyAlignment="1">
      <alignment vertical="justify"/>
    </xf>
    <xf numFmtId="164" fontId="2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justify" wrapText="1"/>
    </xf>
    <xf numFmtId="164" fontId="21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justify" wrapText="1"/>
    </xf>
    <xf numFmtId="0" fontId="9" fillId="4" borderId="9" xfId="0" applyFont="1" applyFill="1" applyBorder="1" applyAlignment="1">
      <alignment horizontal="center" vertical="center" wrapText="1"/>
    </xf>
    <xf numFmtId="1" fontId="47" fillId="4" borderId="2" xfId="1" applyNumberFormat="1" applyFont="1" applyFill="1" applyBorder="1" applyAlignment="1" applyProtection="1">
      <alignment vertical="center" wrapText="1"/>
      <protection locked="0"/>
    </xf>
    <xf numFmtId="1" fontId="47" fillId="4" borderId="2" xfId="1" applyNumberFormat="1" applyFont="1" applyFill="1" applyBorder="1" applyAlignment="1" applyProtection="1">
      <alignment horizontal="left" vertical="center" wrapText="1"/>
    </xf>
    <xf numFmtId="1" fontId="47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7" fillId="4" borderId="13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>
      <alignment wrapText="1"/>
    </xf>
    <xf numFmtId="0" fontId="16" fillId="0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wrapText="1"/>
    </xf>
    <xf numFmtId="1" fontId="67" fillId="4" borderId="11" xfId="1" applyNumberFormat="1" applyFont="1" applyFill="1" applyBorder="1" applyAlignment="1" applyProtection="1">
      <alignment vertical="center" wrapText="1"/>
      <protection locked="0"/>
    </xf>
    <xf numFmtId="1" fontId="67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64" fillId="4" borderId="1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wrapText="1"/>
    </xf>
    <xf numFmtId="164" fontId="8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164" fontId="8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>
      <alignment wrapText="1"/>
    </xf>
    <xf numFmtId="0" fontId="15" fillId="3" borderId="11" xfId="1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wrapText="1"/>
    </xf>
    <xf numFmtId="164" fontId="8" fillId="3" borderId="11" xfId="1" applyNumberFormat="1" applyFont="1" applyFill="1" applyBorder="1" applyAlignment="1" applyProtection="1">
      <alignment horizontal="center" vertical="center" wrapText="1"/>
      <protection locked="0"/>
    </xf>
    <xf numFmtId="164" fontId="16" fillId="4" borderId="2" xfId="0" applyNumberFormat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26" fillId="5" borderId="11" xfId="0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center" vertical="center" wrapText="1"/>
    </xf>
    <xf numFmtId="164" fontId="69" fillId="5" borderId="11" xfId="0" applyNumberFormat="1" applyFont="1" applyFill="1" applyBorder="1" applyAlignment="1">
      <alignment horizontal="center" vertical="center" wrapText="1"/>
    </xf>
    <xf numFmtId="164" fontId="9" fillId="5" borderId="11" xfId="0" applyNumberFormat="1" applyFont="1" applyFill="1" applyBorder="1" applyAlignment="1">
      <alignment horizontal="center" vertical="center" wrapText="1"/>
    </xf>
    <xf numFmtId="3" fontId="9" fillId="5" borderId="11" xfId="1" applyNumberFormat="1" applyFont="1" applyFill="1" applyBorder="1" applyAlignment="1">
      <alignment horizontal="center" vertical="center" wrapText="1"/>
    </xf>
    <xf numFmtId="49" fontId="9" fillId="5" borderId="11" xfId="1" applyNumberFormat="1" applyFont="1" applyFill="1" applyBorder="1" applyAlignment="1">
      <alignment horizontal="center" vertical="center" wrapText="1"/>
    </xf>
    <xf numFmtId="164" fontId="26" fillId="5" borderId="11" xfId="0" applyNumberFormat="1" applyFont="1" applyFill="1" applyBorder="1" applyAlignment="1">
      <alignment horizontal="center" vertical="center" wrapText="1"/>
    </xf>
    <xf numFmtId="164" fontId="9" fillId="5" borderId="11" xfId="1" applyNumberFormat="1" applyFont="1" applyFill="1" applyBorder="1" applyAlignment="1">
      <alignment horizontal="center" vertical="center" wrapText="1"/>
    </xf>
    <xf numFmtId="2" fontId="26" fillId="5" borderId="11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32" fillId="4" borderId="11" xfId="0" applyFont="1" applyFill="1" applyBorder="1" applyAlignment="1">
      <alignment horizontal="center" wrapText="1"/>
    </xf>
    <xf numFmtId="165" fontId="48" fillId="4" borderId="11" xfId="0" applyNumberFormat="1" applyFont="1" applyFill="1" applyBorder="1" applyAlignment="1">
      <alignment horizontal="center" vertical="center" wrapText="1"/>
    </xf>
    <xf numFmtId="0" fontId="49" fillId="4" borderId="11" xfId="0" applyFont="1" applyFill="1" applyBorder="1" applyAlignment="1">
      <alignment wrapText="1"/>
    </xf>
    <xf numFmtId="0" fontId="49" fillId="4" borderId="0" xfId="0" applyFont="1" applyFill="1" applyBorder="1" applyAlignment="1">
      <alignment wrapText="1"/>
    </xf>
    <xf numFmtId="165" fontId="68" fillId="4" borderId="1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21" fillId="4" borderId="0" xfId="0" applyFont="1" applyFill="1" applyAlignment="1">
      <alignment horizontal="center" vertical="center" wrapText="1"/>
    </xf>
    <xf numFmtId="0" fontId="10" fillId="4" borderId="3" xfId="0" applyFont="1" applyFill="1" applyBorder="1" applyAlignment="1">
      <alignment horizontal="center" wrapText="1"/>
    </xf>
    <xf numFmtId="0" fontId="12" fillId="4" borderId="0" xfId="0" applyFont="1" applyFill="1" applyAlignment="1">
      <alignment wrapText="1"/>
    </xf>
    <xf numFmtId="0" fontId="10" fillId="4" borderId="13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wrapText="1"/>
    </xf>
    <xf numFmtId="165" fontId="12" fillId="3" borderId="11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165" fontId="15" fillId="4" borderId="5" xfId="11" applyNumberFormat="1" applyFont="1" applyFill="1" applyBorder="1" applyAlignment="1">
      <alignment horizontal="center" vertical="center" wrapText="1"/>
    </xf>
    <xf numFmtId="0" fontId="32" fillId="4" borderId="0" xfId="0" applyFont="1" applyFill="1" applyAlignment="1">
      <alignment wrapText="1"/>
    </xf>
    <xf numFmtId="164" fontId="15" fillId="4" borderId="5" xfId="11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169" fontId="12" fillId="4" borderId="3" xfId="0" applyNumberFormat="1" applyFont="1" applyFill="1" applyBorder="1" applyAlignment="1">
      <alignment horizontal="center" vertical="center" wrapText="1"/>
    </xf>
    <xf numFmtId="166" fontId="12" fillId="4" borderId="3" xfId="0" applyNumberFormat="1" applyFont="1" applyFill="1" applyBorder="1" applyAlignment="1">
      <alignment horizontal="center" vertical="center" wrapText="1"/>
    </xf>
    <xf numFmtId="170" fontId="12" fillId="4" borderId="3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170" fontId="10" fillId="4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2" fillId="3" borderId="11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wrapText="1"/>
    </xf>
    <xf numFmtId="0" fontId="62" fillId="4" borderId="3" xfId="4" applyFont="1" applyFill="1" applyBorder="1" applyAlignment="1">
      <alignment horizontal="left" vertical="top" wrapText="1"/>
    </xf>
    <xf numFmtId="0" fontId="21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wrapText="1"/>
    </xf>
    <xf numFmtId="0" fontId="12" fillId="4" borderId="13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wrapText="1"/>
    </xf>
    <xf numFmtId="0" fontId="12" fillId="4" borderId="8" xfId="0" applyFont="1" applyFill="1" applyBorder="1" applyAlignment="1">
      <alignment horizontal="center" wrapText="1"/>
    </xf>
    <xf numFmtId="164" fontId="26" fillId="5" borderId="17" xfId="0" applyNumberFormat="1" applyFont="1" applyFill="1" applyBorder="1" applyAlignment="1">
      <alignment horizontal="center" vertical="center" wrapText="1"/>
    </xf>
    <xf numFmtId="0" fontId="26" fillId="5" borderId="18" xfId="0" applyFont="1" applyFill="1" applyBorder="1" applyAlignment="1">
      <alignment horizontal="center" vertical="center" wrapText="1"/>
    </xf>
    <xf numFmtId="164" fontId="26" fillId="5" borderId="15" xfId="0" applyNumberFormat="1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164" fontId="9" fillId="5" borderId="15" xfId="1" applyNumberFormat="1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wrapText="1"/>
    </xf>
    <xf numFmtId="0" fontId="12" fillId="4" borderId="0" xfId="0" applyFont="1" applyFill="1" applyBorder="1" applyAlignment="1">
      <alignment wrapText="1"/>
    </xf>
    <xf numFmtId="165" fontId="48" fillId="4" borderId="2" xfId="0" applyNumberFormat="1" applyFont="1" applyFill="1" applyBorder="1" applyAlignment="1">
      <alignment horizontal="center" vertical="center" wrapText="1"/>
    </xf>
    <xf numFmtId="0" fontId="49" fillId="4" borderId="2" xfId="0" applyFont="1" applyFill="1" applyBorder="1" applyAlignment="1">
      <alignment wrapText="1"/>
    </xf>
    <xf numFmtId="0" fontId="49" fillId="4" borderId="13" xfId="0" applyFont="1" applyFill="1" applyBorder="1" applyAlignment="1">
      <alignment wrapText="1"/>
    </xf>
    <xf numFmtId="0" fontId="29" fillId="4" borderId="11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left" vertical="center" wrapText="1"/>
    </xf>
    <xf numFmtId="165" fontId="10" fillId="3" borderId="11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65" fontId="10" fillId="4" borderId="11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0" fillId="4" borderId="11" xfId="0" applyFont="1" applyFill="1" applyBorder="1" applyAlignment="1">
      <alignment vertical="justify" wrapText="1"/>
    </xf>
    <xf numFmtId="0" fontId="10" fillId="4" borderId="0" xfId="0" applyFont="1" applyFill="1" applyAlignment="1">
      <alignment vertical="justify" wrapText="1"/>
    </xf>
    <xf numFmtId="0" fontId="21" fillId="4" borderId="11" xfId="0" applyFont="1" applyFill="1" applyBorder="1" applyAlignment="1">
      <alignment horizontal="left" vertical="justify" wrapText="1"/>
    </xf>
    <xf numFmtId="0" fontId="21" fillId="4" borderId="0" xfId="0" applyFont="1" applyFill="1" applyAlignment="1">
      <alignment horizontal="left" vertical="justify" wrapText="1"/>
    </xf>
    <xf numFmtId="0" fontId="21" fillId="4" borderId="2" xfId="0" applyFont="1" applyFill="1" applyBorder="1" applyAlignment="1">
      <alignment horizontal="left" vertical="justify" wrapText="1"/>
    </xf>
    <xf numFmtId="0" fontId="21" fillId="4" borderId="0" xfId="0" applyFont="1" applyFill="1" applyBorder="1" applyAlignment="1">
      <alignment horizontal="left" vertical="justify" wrapText="1"/>
    </xf>
    <xf numFmtId="0" fontId="21" fillId="4" borderId="1" xfId="0" applyFont="1" applyFill="1" applyBorder="1" applyAlignment="1">
      <alignment horizontal="left" vertical="justify" wrapText="1"/>
    </xf>
    <xf numFmtId="0" fontId="10" fillId="4" borderId="1" xfId="0" applyFont="1" applyFill="1" applyBorder="1" applyAlignment="1">
      <alignment wrapText="1"/>
    </xf>
    <xf numFmtId="0" fontId="10" fillId="4" borderId="4" xfId="0" applyFont="1" applyFill="1" applyBorder="1" applyAlignment="1">
      <alignment wrapText="1"/>
    </xf>
    <xf numFmtId="0" fontId="34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35" fillId="0" borderId="0" xfId="0" applyFont="1" applyBorder="1" applyAlignment="1">
      <alignment horizontal="left" vertical="top" wrapText="1"/>
    </xf>
    <xf numFmtId="0" fontId="35" fillId="2" borderId="0" xfId="0" applyFont="1" applyFill="1" applyBorder="1" applyAlignment="1">
      <alignment horizontal="left" vertical="top" wrapText="1"/>
    </xf>
    <xf numFmtId="0" fontId="35" fillId="4" borderId="0" xfId="0" applyFont="1" applyFill="1" applyBorder="1" applyAlignment="1">
      <alignment horizontal="left" vertical="top" wrapText="1"/>
    </xf>
    <xf numFmtId="0" fontId="35" fillId="3" borderId="0" xfId="0" applyFont="1" applyFill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11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wrapText="1"/>
    </xf>
    <xf numFmtId="0" fontId="10" fillId="4" borderId="3" xfId="0" applyFont="1" applyFill="1" applyBorder="1" applyAlignment="1">
      <alignment horizontal="left" wrapText="1"/>
    </xf>
    <xf numFmtId="3" fontId="9" fillId="4" borderId="11" xfId="1" applyNumberFormat="1" applyFont="1" applyFill="1" applyBorder="1" applyAlignment="1" applyProtection="1">
      <alignment horizontal="left" vertical="center" wrapText="1"/>
      <protection locked="0"/>
    </xf>
    <xf numFmtId="49" fontId="9" fillId="4" borderId="11" xfId="1" applyNumberFormat="1" applyFont="1" applyFill="1" applyBorder="1" applyAlignment="1" applyProtection="1">
      <alignment horizontal="left" vertical="center" wrapText="1"/>
      <protection locked="0"/>
    </xf>
    <xf numFmtId="165" fontId="12" fillId="4" borderId="11" xfId="0" applyNumberFormat="1" applyFont="1" applyFill="1" applyBorder="1" applyAlignment="1">
      <alignment horizontal="left" vertical="center" wrapText="1"/>
    </xf>
    <xf numFmtId="0" fontId="44" fillId="4" borderId="11" xfId="12" applyFont="1" applyFill="1" applyBorder="1" applyAlignment="1">
      <alignment horizontal="left" vertical="center" wrapText="1"/>
    </xf>
    <xf numFmtId="49" fontId="45" fillId="4" borderId="11" xfId="1" applyNumberFormat="1" applyFont="1" applyFill="1" applyBorder="1" applyAlignment="1" applyProtection="1">
      <alignment horizontal="left" vertical="center" wrapText="1"/>
      <protection locked="0"/>
    </xf>
    <xf numFmtId="0" fontId="17" fillId="4" borderId="2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wrapText="1"/>
    </xf>
    <xf numFmtId="0" fontId="44" fillId="3" borderId="11" xfId="12" applyFont="1" applyFill="1" applyBorder="1" applyAlignment="1">
      <alignment horizontal="left" vertical="center" wrapText="1"/>
    </xf>
    <xf numFmtId="0" fontId="12" fillId="4" borderId="11" xfId="12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wrapText="1"/>
    </xf>
    <xf numFmtId="0" fontId="17" fillId="3" borderId="2" xfId="0" applyFont="1" applyFill="1" applyBorder="1" applyAlignment="1">
      <alignment horizontal="left" vertical="center" wrapText="1"/>
    </xf>
    <xf numFmtId="0" fontId="44" fillId="3" borderId="2" xfId="12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wrapText="1"/>
    </xf>
    <xf numFmtId="1" fontId="67" fillId="3" borderId="11" xfId="1" applyNumberFormat="1" applyFont="1" applyFill="1" applyBorder="1" applyAlignment="1" applyProtection="1">
      <alignment vertical="center" wrapText="1"/>
      <protection locked="0"/>
    </xf>
    <xf numFmtId="1" fontId="67" fillId="3" borderId="11" xfId="1" applyNumberFormat="1" applyFont="1" applyFill="1" applyBorder="1" applyAlignment="1" applyProtection="1">
      <alignment horizontal="center" vertical="center" wrapText="1"/>
      <protection locked="0"/>
    </xf>
    <xf numFmtId="165" fontId="68" fillId="3" borderId="11" xfId="0" applyNumberFormat="1" applyFont="1" applyFill="1" applyBorder="1" applyAlignment="1">
      <alignment horizontal="center" vertical="center"/>
    </xf>
    <xf numFmtId="0" fontId="64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164" fontId="51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/>
    <xf numFmtId="0" fontId="10" fillId="0" borderId="0" xfId="0" applyFont="1" applyFill="1" applyBorder="1" applyAlignment="1">
      <alignment wrapText="1"/>
    </xf>
    <xf numFmtId="0" fontId="10" fillId="4" borderId="13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0" fillId="4" borderId="0" xfId="0" applyFont="1" applyFill="1"/>
    <xf numFmtId="0" fontId="10" fillId="4" borderId="1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10" fillId="4" borderId="11" xfId="0" applyFont="1" applyFill="1" applyBorder="1"/>
    <xf numFmtId="0" fontId="10" fillId="4" borderId="13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4" fontId="16" fillId="0" borderId="11" xfId="0" applyNumberFormat="1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top" wrapText="1"/>
    </xf>
    <xf numFmtId="164" fontId="8" fillId="0" borderId="11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1" applyNumberFormat="1" applyFont="1" applyFill="1" applyBorder="1" applyAlignment="1">
      <alignment horizontal="center" vertical="center" wrapText="1"/>
    </xf>
    <xf numFmtId="164" fontId="26" fillId="0" borderId="11" xfId="0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  <protection locked="0"/>
    </xf>
    <xf numFmtId="0" fontId="9" fillId="0" borderId="11" xfId="1" applyNumberFormat="1" applyFont="1" applyFill="1" applyBorder="1" applyAlignment="1" applyProtection="1">
      <alignment horizontal="center" vertical="center" wrapText="1"/>
    </xf>
    <xf numFmtId="3" fontId="47" fillId="0" borderId="11" xfId="1" applyNumberFormat="1" applyFont="1" applyFill="1" applyBorder="1" applyAlignment="1" applyProtection="1">
      <alignment horizontal="center" vertical="center" wrapText="1"/>
      <protection locked="0"/>
    </xf>
    <xf numFmtId="1" fontId="47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>
      <alignment horizontal="center" vertical="center" wrapText="1"/>
    </xf>
    <xf numFmtId="0" fontId="47" fillId="0" borderId="11" xfId="1" applyFont="1" applyFill="1" applyBorder="1" applyAlignment="1" applyProtection="1">
      <alignment horizontal="left" vertical="center" wrapText="1"/>
      <protection locked="0"/>
    </xf>
    <xf numFmtId="0" fontId="47" fillId="0" borderId="11" xfId="1" applyNumberFormat="1" applyFont="1" applyFill="1" applyBorder="1" applyAlignment="1" applyProtection="1">
      <alignment horizontal="left" vertical="center" wrapText="1"/>
    </xf>
    <xf numFmtId="165" fontId="12" fillId="0" borderId="11" xfId="0" applyNumberFormat="1" applyFont="1" applyFill="1" applyBorder="1" applyAlignment="1">
      <alignment horizontal="center" vertical="center" wrapText="1"/>
    </xf>
    <xf numFmtId="165" fontId="10" fillId="0" borderId="11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right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/>
    <xf numFmtId="0" fontId="34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164" fontId="8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>
      <alignment horizontal="center" vertical="center"/>
    </xf>
    <xf numFmtId="49" fontId="9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1" fontId="67" fillId="0" borderId="11" xfId="1" applyNumberFormat="1" applyFont="1" applyFill="1" applyBorder="1" applyAlignment="1" applyProtection="1">
      <alignment vertical="center" wrapText="1"/>
      <protection locked="0"/>
    </xf>
    <xf numFmtId="1" fontId="67" fillId="0" borderId="11" xfId="1" applyNumberFormat="1" applyFont="1" applyFill="1" applyBorder="1" applyAlignment="1" applyProtection="1">
      <alignment horizontal="center" vertical="center" wrapText="1"/>
      <protection locked="0"/>
    </xf>
    <xf numFmtId="165" fontId="68" fillId="0" borderId="11" xfId="0" applyNumberFormat="1" applyFont="1" applyFill="1" applyBorder="1" applyAlignment="1">
      <alignment horizontal="center" vertical="center"/>
    </xf>
    <xf numFmtId="0" fontId="64" fillId="0" borderId="11" xfId="0" applyFont="1" applyFill="1" applyBorder="1" applyAlignment="1">
      <alignment horizontal="center" vertical="center" wrapText="1"/>
    </xf>
    <xf numFmtId="0" fontId="0" fillId="0" borderId="11" xfId="0" applyFill="1" applyBorder="1"/>
    <xf numFmtId="3" fontId="9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5" fillId="3" borderId="1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0" fontId="50" fillId="0" borderId="11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71" fillId="2" borderId="11" xfId="0" applyFont="1" applyFill="1" applyBorder="1" applyAlignment="1">
      <alignment horizontal="center" vertical="justify" wrapText="1"/>
    </xf>
    <xf numFmtId="0" fontId="51" fillId="0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vertical="justify"/>
    </xf>
    <xf numFmtId="164" fontId="15" fillId="2" borderId="11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 wrapText="1"/>
    </xf>
    <xf numFmtId="3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5" fillId="2" borderId="11" xfId="0" applyNumberFormat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left" vertical="center" wrapText="1"/>
    </xf>
    <xf numFmtId="0" fontId="28" fillId="4" borderId="13" xfId="0" applyFont="1" applyFill="1" applyBorder="1" applyAlignment="1">
      <alignment horizontal="center" vertical="center" wrapText="1"/>
    </xf>
    <xf numFmtId="0" fontId="10" fillId="2" borderId="11" xfId="0" applyFont="1" applyFill="1" applyBorder="1"/>
    <xf numFmtId="164" fontId="8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0" fontId="34" fillId="0" borderId="13" xfId="0" applyFont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8" xfId="0" applyFont="1" applyFill="1" applyBorder="1" applyAlignment="1">
      <alignment horizontal="center" vertical="top" wrapText="1"/>
    </xf>
    <xf numFmtId="0" fontId="34" fillId="0" borderId="13" xfId="0" applyFont="1" applyFill="1" applyBorder="1" applyAlignment="1">
      <alignment horizontal="center" vertical="top" wrapText="1"/>
    </xf>
    <xf numFmtId="0" fontId="34" fillId="0" borderId="2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17" fillId="3" borderId="2" xfId="0" applyFont="1" applyFill="1" applyBorder="1" applyAlignment="1">
      <alignment horizontal="center" vertical="center" wrapText="1"/>
    </xf>
    <xf numFmtId="0" fontId="17" fillId="4" borderId="2" xfId="4" applyFont="1" applyFill="1" applyBorder="1" applyAlignment="1">
      <alignment horizontal="center" vertical="center" wrapText="1"/>
    </xf>
    <xf numFmtId="0" fontId="21" fillId="3" borderId="11" xfId="4" applyFont="1" applyFill="1" applyBorder="1" applyAlignment="1">
      <alignment horizontal="center" wrapText="1"/>
    </xf>
    <xf numFmtId="0" fontId="34" fillId="4" borderId="11" xfId="4" applyFont="1" applyFill="1" applyBorder="1" applyAlignment="1">
      <alignment horizontal="center" vertical="top" wrapText="1"/>
    </xf>
    <xf numFmtId="0" fontId="63" fillId="4" borderId="11" xfId="4" applyFont="1" applyFill="1" applyBorder="1" applyAlignment="1">
      <alignment horizontal="center" vertical="top" wrapText="1"/>
    </xf>
    <xf numFmtId="0" fontId="26" fillId="0" borderId="16" xfId="0" applyFont="1" applyFill="1" applyBorder="1" applyAlignment="1">
      <alignment horizontal="center" vertical="center" wrapText="1"/>
    </xf>
  </cellXfs>
  <cellStyles count="31">
    <cellStyle name="Excel Built-in Normal" xfId="13"/>
    <cellStyle name="Hyperlink 1" xfId="14"/>
    <cellStyle name="Гиперссылка" xfId="2" builtinId="8"/>
    <cellStyle name="Гиперссылка 2" xfId="15"/>
    <cellStyle name="Гиперссылка 3" xfId="16"/>
    <cellStyle name="Обычный" xfId="0" builtinId="0"/>
    <cellStyle name="Обычный 10" xfId="10"/>
    <cellStyle name="Обычный 10 2" xfId="17"/>
    <cellStyle name="Обычный 10 3" xfId="27"/>
    <cellStyle name="Обычный 11" xfId="11"/>
    <cellStyle name="Обычный 11 2" xfId="18"/>
    <cellStyle name="Обычный 11 3" xfId="28"/>
    <cellStyle name="Обычный 2" xfId="4"/>
    <cellStyle name="Обычный 2 2" xfId="1"/>
    <cellStyle name="Обычный 2 3" xfId="12"/>
    <cellStyle name="Обычный 2_5-LX" xfId="5"/>
    <cellStyle name="Обычный 3" xfId="6"/>
    <cellStyle name="Обычный 3 2" xfId="19"/>
    <cellStyle name="Обычный 4" xfId="3"/>
    <cellStyle name="Обычный 4 2" xfId="21"/>
    <cellStyle name="Обычный 4 3" xfId="20"/>
    <cellStyle name="Обычный 4 4" xfId="29"/>
    <cellStyle name="Обычный 5" xfId="22"/>
    <cellStyle name="Обычный 6" xfId="23"/>
    <cellStyle name="Обычный 7" xfId="24"/>
    <cellStyle name="Обычный 8" xfId="25"/>
    <cellStyle name="Обычный 9" xfId="9"/>
    <cellStyle name="Обычный 9 2" xfId="26"/>
    <cellStyle name="Обычный 9 3" xfId="30"/>
    <cellStyle name="Тысячи [0]_sl100" xfId="7"/>
    <cellStyle name="Тысячи_sl100" xfId="8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..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16%200,16%20&#1043;&#1040;..BMP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..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84;&#1072;&#1083;&#1080;&#1085;&#1086;&#1074;&#1089;&#1082;&#1072;&#1103;_&#1090;&#1085;/Downloads/&#1082;&#1074;%2013%20&#1074;&#1076;%2026%20&#1054;&#1050;&#1057;.BMP" TargetMode="External"/><Relationship Id="rId7" Type="http://schemas.openxmlformats.org/officeDocument/2006/relationships/hyperlink" Target="..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7%200,83%20&#1043;&#1040;..BMP" TargetMode="External"/><Relationship Id="rId12" Type="http://schemas.openxmlformats.org/officeDocument/2006/relationships/hyperlink" Target="..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Users/AppData/Local/Temp/Rar$DIa1128.1698/&#1063;&#1080;&#1089;&#1090;&#1091;&#1075;&#1072;&#1096;%207%20&#1082;&#1074;.bmp" TargetMode="External"/><Relationship Id="rId2" Type="http://schemas.openxmlformats.org/officeDocument/2006/relationships/hyperlink" Target="..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84;&#1072;&#1083;&#1080;&#1085;&#1086;&#1074;&#1089;&#1082;&#1072;&#1103;_&#1090;&#1085;/Downloads/&#1082;&#1074;%2013%20&#1074;&#1076;%2027%20&#1054;&#1050;&#1057;.BMP" TargetMode="External"/><Relationship Id="rId1" Type="http://schemas.openxmlformats.org/officeDocument/2006/relationships/hyperlink" Target="..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AppData/Local/&#1084;&#1072;&#1083;&#1080;&#1085;&#1086;&#1074;&#1089;&#1082;&#1072;&#1103;_&#1090;&#1085;/Downloads/&#1082;&#1074;%2013%20&#1074;&#1076;%2027%20&#1047;&#1050;&#1057;.BMP" TargetMode="External"/><Relationship Id="rId6" Type="http://schemas.openxmlformats.org/officeDocument/2006/relationships/hyperlink" Target="..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44%200,05%20&#1043;&#1040;%20(2)..BMP" TargetMode="External"/><Relationship Id="rId11" Type="http://schemas.openxmlformats.org/officeDocument/2006/relationships/hyperlink" Target="..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4%20&#1042;&#1044;%2015%201,08%20&#1043;&#1040;..BMP" TargetMode="External"/><Relationship Id="rId5" Type="http://schemas.openxmlformats.org/officeDocument/2006/relationships/hyperlink" Target="..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37%200,9%20&#1043;&#1040;..BMP" TargetMode="External"/><Relationship Id="rId10" Type="http://schemas.openxmlformats.org/officeDocument/2006/relationships/hyperlink" Target="..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61%205,06%20&#1043;&#1040;..BMP" TargetMode="External"/><Relationship Id="rId4" Type="http://schemas.openxmlformats.org/officeDocument/2006/relationships/hyperlink" Target="..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46%20&#1042;&#1044;%202%202,9%20&#1043;&#1040;.%20&#1052;&#1080;&#1093;&#1072;&#1081;&#1083;&#1086;&#1074;&#1082;&#1072;.BMP" TargetMode="External"/><Relationship Id="rId9" Type="http://schemas.openxmlformats.org/officeDocument/2006/relationships/hyperlink" Target="../Downloads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&#1056;&#1077;&#1077;&#1089;&#1090;&#1088;%20&#1083;&#1077;&#1089;&#1085;&#1099;&#1093;%20&#1091;&#1095;&#1072;&#1089;&#1090;&#1082;&#1086;&#1074;%20&#1082;&#1086;&#1084;&#1087;&#1077;&#1085;&#1089;&#1072;&#1094;&#1080;&#1086;&#1085;&#1085;&#1086;&#1077;/2024/&#1050;&#1086;&#1084;&#1087;&#1077;&#1085;&#1089;&#1072;&#1094;&#1080;&#1086;&#1085;&#1085;&#1086;&#1077;%20&#1083;&#1077;&#1089;&#1086;&#1074;&#1086;&#1089;&#1090;&#1072;&#1085;&#1086;&#1074;&#1083;&#1077;&#1085;&#1080;&#1077;/&#1056;&#1045;&#1045;&#1057;&#1058;&#1056;%20&#1050;&#1040;&#1056;&#1058;&#1054;&#1063;&#1050;&#1048;%20&#1080;%20&#1055;&#1056;&#1054;&#1045;&#1050;&#1058;&#1067;%20&#1057;&#1040;&#1049;&#1058;/AppData/Roaming/Bimoid/AppData/Local/Temp/AppData/Local/Temp/Rar$DIa1148.31390/&#1056;&#1077;&#1077;&#1089;&#1090;&#1088;/&#1050;&#1042;%2050%20&#1042;&#1044;%2035%203,04%20&#1043;&#1040;..BM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3"/>
  <sheetViews>
    <sheetView workbookViewId="0">
      <selection activeCell="J6" sqref="J6"/>
    </sheetView>
  </sheetViews>
  <sheetFormatPr defaultRowHeight="12.75"/>
  <cols>
    <col min="1" max="6" width="9.140625" style="286"/>
    <col min="7" max="7" width="14.85546875" style="286" customWidth="1"/>
    <col min="8" max="23" width="9.140625" style="286"/>
    <col min="24" max="24" width="18.28515625" style="286" customWidth="1"/>
    <col min="25" max="16384" width="9.140625" style="286"/>
  </cols>
  <sheetData>
    <row r="1" spans="1:76" s="289" customFormat="1" ht="23.2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Z1" s="290"/>
    </row>
    <row r="2" spans="1:76" s="289" customFormat="1" ht="48" customHeight="1">
      <c r="A2" s="284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Z2" s="290"/>
    </row>
    <row r="3" spans="1:76" s="289" customFormat="1" ht="23.25" customHeight="1">
      <c r="A3" s="291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Z3" s="290"/>
    </row>
    <row r="4" spans="1:76" s="289" customFormat="1" ht="23.25" customHeight="1">
      <c r="X4" s="283"/>
      <c r="Z4" s="283"/>
      <c r="AB4" s="283"/>
      <c r="AD4" s="283"/>
      <c r="AF4" s="283"/>
      <c r="AH4" s="283"/>
      <c r="AJ4" s="283"/>
      <c r="AL4" s="283"/>
      <c r="AN4" s="283"/>
      <c r="AP4" s="283"/>
      <c r="AR4" s="283"/>
      <c r="AT4" s="283"/>
      <c r="AV4" s="283"/>
      <c r="AX4" s="283"/>
      <c r="AZ4" s="283"/>
      <c r="BB4" s="283"/>
      <c r="BD4" s="283"/>
      <c r="BF4" s="283"/>
      <c r="BH4" s="283"/>
      <c r="BJ4" s="283"/>
      <c r="BL4" s="283"/>
      <c r="BN4" s="283"/>
      <c r="BP4" s="283"/>
      <c r="BR4" s="283"/>
      <c r="BT4" s="283"/>
      <c r="BV4" s="283"/>
      <c r="BX4" s="283"/>
    </row>
    <row r="5" spans="1:76" s="289" customFormat="1" ht="81" customHeight="1">
      <c r="X5" s="283"/>
      <c r="Z5" s="283"/>
      <c r="AB5" s="283"/>
      <c r="AD5" s="283"/>
      <c r="AF5" s="283"/>
      <c r="AH5" s="283"/>
      <c r="AJ5" s="283"/>
      <c r="AL5" s="283"/>
      <c r="AN5" s="283"/>
      <c r="AP5" s="283"/>
      <c r="AR5" s="283"/>
      <c r="AT5" s="283"/>
      <c r="AV5" s="283"/>
      <c r="AX5" s="283"/>
      <c r="AZ5" s="283"/>
      <c r="BB5" s="283"/>
      <c r="BD5" s="283"/>
      <c r="BF5" s="283"/>
      <c r="BH5" s="283"/>
      <c r="BJ5" s="283"/>
      <c r="BL5" s="283"/>
      <c r="BN5" s="283"/>
      <c r="BP5" s="283"/>
      <c r="BR5" s="283"/>
      <c r="BT5" s="283"/>
      <c r="BV5" s="283"/>
      <c r="BX5" s="283"/>
    </row>
    <row r="6" spans="1:76" s="289" customFormat="1" ht="81" customHeight="1">
      <c r="X6" s="283"/>
      <c r="Z6" s="283"/>
      <c r="AB6" s="283"/>
      <c r="AD6" s="283"/>
      <c r="AF6" s="283"/>
      <c r="AH6" s="283"/>
      <c r="AJ6" s="283"/>
      <c r="AL6" s="283"/>
      <c r="AN6" s="283"/>
      <c r="AP6" s="283"/>
      <c r="AR6" s="283"/>
      <c r="AT6" s="283"/>
      <c r="AV6" s="283"/>
      <c r="AX6" s="283"/>
      <c r="AZ6" s="283"/>
      <c r="BB6" s="283"/>
      <c r="BD6" s="283"/>
      <c r="BF6" s="283"/>
      <c r="BH6" s="283"/>
      <c r="BJ6" s="283"/>
      <c r="BL6" s="283"/>
      <c r="BN6" s="283"/>
      <c r="BP6" s="283"/>
      <c r="BR6" s="283"/>
      <c r="BT6" s="283"/>
      <c r="BV6" s="283"/>
      <c r="BX6" s="283"/>
    </row>
    <row r="7" spans="1:76" s="289" customFormat="1" ht="17.25" customHeight="1">
      <c r="A7" s="292"/>
    </row>
    <row r="8" spans="1:76" ht="78.75" customHeight="1">
      <c r="A8" s="293"/>
      <c r="B8" s="294"/>
      <c r="C8" s="294"/>
      <c r="D8" s="294"/>
      <c r="E8" s="294"/>
      <c r="F8" s="294"/>
      <c r="G8" s="287"/>
      <c r="H8" s="295"/>
      <c r="I8" s="287"/>
      <c r="J8" s="287"/>
      <c r="K8" s="287"/>
      <c r="L8" s="295"/>
      <c r="M8" s="287"/>
      <c r="N8" s="295"/>
      <c r="O8" s="294"/>
      <c r="P8" s="294"/>
      <c r="Q8" s="294"/>
      <c r="R8" s="294"/>
      <c r="S8" s="294"/>
      <c r="T8" s="294"/>
      <c r="U8" s="294"/>
      <c r="V8" s="296"/>
      <c r="W8" s="296"/>
      <c r="X8" s="297"/>
      <c r="Y8" s="298"/>
      <c r="AA8" s="299"/>
      <c r="AB8" s="300"/>
    </row>
    <row r="9" spans="1:76" ht="78.75" customHeight="1">
      <c r="A9" s="293"/>
      <c r="B9" s="294"/>
      <c r="C9" s="294"/>
      <c r="D9" s="294"/>
      <c r="E9" s="294"/>
      <c r="F9" s="294"/>
      <c r="G9" s="287"/>
      <c r="H9" s="295"/>
      <c r="I9" s="287"/>
      <c r="J9" s="287"/>
      <c r="K9" s="287"/>
      <c r="L9" s="294"/>
      <c r="M9" s="294"/>
      <c r="N9" s="295"/>
      <c r="O9" s="294"/>
      <c r="P9" s="294"/>
      <c r="Q9" s="294"/>
      <c r="R9" s="294"/>
      <c r="S9" s="294"/>
      <c r="T9" s="294"/>
      <c r="U9" s="294"/>
      <c r="V9" s="301"/>
      <c r="W9" s="301"/>
      <c r="X9" s="297"/>
      <c r="Y9" s="298"/>
      <c r="AA9" s="298"/>
    </row>
    <row r="10" spans="1:76" ht="78.75" customHeight="1">
      <c r="A10" s="293"/>
      <c r="B10" s="294"/>
      <c r="C10" s="294"/>
      <c r="D10" s="294"/>
      <c r="E10" s="294"/>
      <c r="F10" s="294"/>
      <c r="G10" s="294"/>
      <c r="H10" s="295"/>
      <c r="I10" s="287"/>
      <c r="J10" s="294"/>
      <c r="K10" s="287"/>
      <c r="L10" s="294"/>
      <c r="M10" s="294"/>
      <c r="N10" s="295"/>
      <c r="O10" s="294"/>
      <c r="P10" s="294"/>
      <c r="Q10" s="294"/>
      <c r="R10" s="294"/>
      <c r="S10" s="294"/>
      <c r="T10" s="294"/>
      <c r="U10" s="294"/>
      <c r="V10" s="301"/>
      <c r="W10" s="301"/>
      <c r="X10" s="297"/>
      <c r="Y10" s="298"/>
    </row>
    <row r="11" spans="1:76" ht="78.75" customHeight="1">
      <c r="A11" s="293"/>
      <c r="B11" s="294"/>
      <c r="C11" s="294"/>
      <c r="D11" s="294"/>
      <c r="E11" s="294"/>
      <c r="F11" s="294"/>
      <c r="G11" s="294"/>
      <c r="H11" s="295"/>
      <c r="I11" s="287"/>
      <c r="J11" s="294"/>
      <c r="K11" s="287"/>
      <c r="L11" s="294"/>
      <c r="M11" s="294"/>
      <c r="N11" s="295"/>
      <c r="O11" s="294"/>
      <c r="P11" s="294"/>
      <c r="Q11" s="294"/>
      <c r="R11" s="294"/>
      <c r="S11" s="294"/>
      <c r="T11" s="294"/>
      <c r="U11" s="294"/>
      <c r="V11" s="301"/>
      <c r="W11" s="301"/>
      <c r="X11" s="297"/>
      <c r="Y11" s="298"/>
    </row>
    <row r="12" spans="1:76" ht="78.75" customHeight="1">
      <c r="A12" s="302"/>
      <c r="B12" s="303"/>
      <c r="C12" s="304"/>
      <c r="D12" s="305"/>
      <c r="E12" s="301"/>
      <c r="F12" s="306"/>
      <c r="G12" s="296"/>
      <c r="H12" s="294"/>
      <c r="I12" s="296"/>
      <c r="J12" s="307"/>
      <c r="K12" s="287"/>
      <c r="L12" s="308"/>
      <c r="M12" s="296"/>
      <c r="N12" s="294"/>
      <c r="O12" s="294"/>
      <c r="P12" s="309"/>
      <c r="Q12" s="294"/>
      <c r="R12" s="294"/>
      <c r="S12" s="294"/>
      <c r="T12" s="294"/>
      <c r="U12" s="294"/>
      <c r="V12" s="301"/>
      <c r="W12" s="301"/>
      <c r="X12" s="297"/>
      <c r="Y12" s="298"/>
    </row>
    <row r="13" spans="1:76" s="310" customFormat="1" ht="60" customHeight="1">
      <c r="X13" s="297"/>
      <c r="AC13" s="298"/>
    </row>
    <row r="14" spans="1:76" s="310" customFormat="1" ht="60" customHeight="1">
      <c r="A14" s="294"/>
      <c r="B14" s="294"/>
      <c r="C14" s="295"/>
      <c r="D14" s="294"/>
      <c r="E14" s="294"/>
      <c r="F14" s="294"/>
      <c r="G14" s="295"/>
      <c r="H14" s="294"/>
      <c r="I14" s="294"/>
      <c r="J14" s="294"/>
      <c r="K14" s="294"/>
      <c r="L14" s="296"/>
      <c r="M14" s="294"/>
      <c r="N14" s="294"/>
      <c r="O14" s="294"/>
      <c r="P14" s="294"/>
      <c r="Q14" s="294"/>
      <c r="R14" s="294"/>
      <c r="S14" s="289"/>
      <c r="T14" s="286"/>
      <c r="U14" s="289"/>
      <c r="V14" s="311"/>
      <c r="W14" s="311"/>
      <c r="X14" s="297"/>
    </row>
    <row r="15" spans="1:76" ht="78.75" customHeight="1">
      <c r="A15" s="294"/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311"/>
      <c r="W15" s="311"/>
      <c r="X15" s="297"/>
      <c r="Y15" s="298"/>
      <c r="AA15" s="298"/>
      <c r="AC15" s="298"/>
    </row>
    <row r="16" spans="1:76" ht="48.75" customHeight="1">
      <c r="A16" s="312"/>
      <c r="B16" s="307"/>
      <c r="C16" s="294"/>
      <c r="D16" s="313"/>
      <c r="E16" s="313"/>
      <c r="F16" s="307"/>
      <c r="G16" s="307"/>
      <c r="H16" s="307"/>
      <c r="I16" s="314"/>
      <c r="J16" s="307"/>
      <c r="K16" s="307"/>
      <c r="L16" s="307"/>
      <c r="M16" s="296"/>
      <c r="N16" s="296"/>
      <c r="O16" s="294"/>
      <c r="P16" s="294"/>
      <c r="Q16" s="294"/>
      <c r="R16" s="294"/>
      <c r="S16" s="294"/>
      <c r="T16" s="294"/>
      <c r="U16" s="294"/>
      <c r="V16" s="307"/>
      <c r="W16" s="307"/>
      <c r="X16" s="297"/>
    </row>
    <row r="17" spans="1:31" ht="94.5" customHeight="1">
      <c r="A17" s="315"/>
      <c r="B17" s="307"/>
      <c r="C17" s="294"/>
      <c r="D17" s="313"/>
      <c r="E17" s="313"/>
      <c r="F17" s="307"/>
      <c r="G17" s="307"/>
      <c r="H17" s="307"/>
      <c r="I17" s="314"/>
      <c r="J17" s="307"/>
      <c r="K17" s="307"/>
      <c r="L17" s="307"/>
      <c r="M17" s="296"/>
      <c r="N17" s="296"/>
      <c r="O17" s="294"/>
      <c r="P17" s="294"/>
      <c r="Q17" s="294"/>
      <c r="R17" s="294"/>
      <c r="S17" s="294"/>
      <c r="T17" s="294"/>
      <c r="U17" s="294"/>
      <c r="V17" s="307"/>
      <c r="W17" s="307"/>
      <c r="X17" s="297"/>
      <c r="Y17" s="298"/>
    </row>
    <row r="18" spans="1:31" ht="78.75" customHeight="1">
      <c r="A18" s="315"/>
      <c r="B18" s="307"/>
      <c r="C18" s="294"/>
      <c r="D18" s="313"/>
      <c r="E18" s="313"/>
      <c r="F18" s="307"/>
      <c r="G18" s="307"/>
      <c r="H18" s="307"/>
      <c r="I18" s="314"/>
      <c r="J18" s="307"/>
      <c r="K18" s="307"/>
      <c r="L18" s="307"/>
      <c r="M18" s="296"/>
      <c r="N18" s="296"/>
      <c r="O18" s="294"/>
      <c r="P18" s="294"/>
      <c r="Q18" s="294"/>
      <c r="R18" s="294"/>
      <c r="S18" s="294"/>
      <c r="T18" s="294"/>
      <c r="U18" s="294"/>
      <c r="V18" s="307"/>
      <c r="W18" s="307"/>
      <c r="X18" s="297"/>
      <c r="Y18" s="298"/>
    </row>
    <row r="19" spans="1:31" ht="110.25" customHeight="1">
      <c r="A19" s="307"/>
      <c r="B19" s="316"/>
      <c r="C19" s="294"/>
      <c r="D19" s="287"/>
      <c r="E19" s="287"/>
      <c r="F19" s="287"/>
      <c r="G19" s="287"/>
      <c r="H19" s="307"/>
      <c r="I19" s="317"/>
      <c r="J19" s="307"/>
      <c r="K19" s="294"/>
      <c r="L19" s="296"/>
      <c r="M19" s="296"/>
      <c r="N19" s="294"/>
      <c r="O19" s="294"/>
      <c r="P19" s="294"/>
      <c r="Q19" s="294"/>
      <c r="R19" s="294"/>
      <c r="S19" s="294"/>
      <c r="T19" s="294"/>
      <c r="U19" s="294"/>
      <c r="V19" s="287"/>
      <c r="W19" s="287"/>
      <c r="X19" s="297"/>
      <c r="Y19" s="298"/>
    </row>
    <row r="20" spans="1:31" ht="110.25" customHeight="1">
      <c r="A20" s="315"/>
      <c r="B20" s="307"/>
      <c r="C20" s="294"/>
      <c r="D20" s="318"/>
      <c r="E20" s="307"/>
      <c r="F20" s="307"/>
      <c r="G20" s="307"/>
      <c r="H20" s="307"/>
      <c r="I20" s="314"/>
      <c r="J20" s="307"/>
      <c r="K20" s="307"/>
      <c r="L20" s="307"/>
      <c r="M20" s="296"/>
      <c r="N20" s="296"/>
      <c r="O20" s="294"/>
      <c r="P20" s="294"/>
      <c r="Q20" s="294"/>
      <c r="R20" s="294"/>
      <c r="S20" s="294"/>
      <c r="T20" s="294"/>
      <c r="U20" s="294"/>
      <c r="V20" s="307"/>
      <c r="W20" s="307"/>
      <c r="X20" s="297"/>
      <c r="Y20" s="298"/>
      <c r="AA20" s="298"/>
      <c r="AC20" s="298"/>
      <c r="AE20" s="298"/>
    </row>
    <row r="21" spans="1:31">
      <c r="A21" s="307"/>
      <c r="B21" s="307"/>
      <c r="C21" s="294"/>
      <c r="D21" s="313"/>
      <c r="E21" s="313"/>
      <c r="F21" s="307"/>
      <c r="G21" s="307"/>
      <c r="H21" s="307"/>
      <c r="I21" s="314"/>
      <c r="J21" s="307"/>
      <c r="K21" s="307"/>
      <c r="L21" s="307"/>
      <c r="M21" s="296"/>
      <c r="N21" s="296"/>
      <c r="O21" s="294"/>
      <c r="P21" s="294"/>
      <c r="Q21" s="294"/>
      <c r="R21" s="294"/>
      <c r="S21" s="294"/>
      <c r="T21" s="294"/>
      <c r="U21" s="294"/>
      <c r="V21" s="307"/>
      <c r="W21" s="307"/>
      <c r="X21" s="297"/>
      <c r="Y21" s="298"/>
    </row>
    <row r="22" spans="1:31" s="298" customFormat="1" ht="111" customHeight="1">
      <c r="A22" s="302"/>
      <c r="B22" s="296"/>
      <c r="C22" s="296"/>
      <c r="D22" s="296"/>
      <c r="E22" s="296"/>
      <c r="F22" s="319"/>
      <c r="G22" s="296"/>
      <c r="H22" s="294"/>
      <c r="I22" s="294"/>
      <c r="J22" s="294"/>
      <c r="K22" s="294"/>
      <c r="L22" s="296"/>
      <c r="M22" s="294"/>
      <c r="N22" s="294"/>
      <c r="O22" s="294"/>
      <c r="P22" s="294"/>
      <c r="Q22" s="319"/>
      <c r="R22" s="294"/>
      <c r="S22" s="294"/>
      <c r="T22" s="294"/>
      <c r="U22" s="294"/>
      <c r="V22" s="296"/>
      <c r="W22" s="296"/>
      <c r="X22" s="297"/>
    </row>
    <row r="23" spans="1:31" ht="51" customHeight="1">
      <c r="A23" s="293"/>
      <c r="B23" s="294"/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6"/>
      <c r="W23" s="296"/>
      <c r="X23" s="297"/>
      <c r="Y23" s="298"/>
      <c r="AA23" s="298"/>
    </row>
    <row r="24" spans="1:31" ht="51" customHeight="1">
      <c r="A24" s="293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6"/>
      <c r="W24" s="296"/>
      <c r="X24" s="297"/>
    </row>
    <row r="25" spans="1:31" ht="51" customHeight="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6"/>
      <c r="W25" s="296"/>
      <c r="X25" s="297"/>
    </row>
    <row r="26" spans="1:31" ht="48.75" customHeight="1">
      <c r="A26" s="293"/>
      <c r="B26" s="294"/>
      <c r="C26" s="294"/>
      <c r="D26" s="294"/>
      <c r="E26" s="294"/>
      <c r="F26" s="294"/>
      <c r="G26" s="294"/>
      <c r="H26" s="294"/>
      <c r="I26" s="309"/>
      <c r="J26" s="309"/>
      <c r="K26" s="309"/>
      <c r="L26" s="309"/>
      <c r="M26" s="294"/>
      <c r="N26" s="309"/>
      <c r="O26" s="309"/>
      <c r="P26" s="309"/>
      <c r="Q26" s="309"/>
      <c r="R26" s="309"/>
      <c r="S26" s="309"/>
      <c r="T26" s="309"/>
      <c r="U26" s="309"/>
      <c r="V26" s="296"/>
      <c r="W26" s="296"/>
      <c r="X26" s="297"/>
      <c r="Y26" s="296"/>
      <c r="Z26" s="296"/>
    </row>
    <row r="27" spans="1:31" ht="77.25" customHeight="1">
      <c r="A27" s="292"/>
      <c r="B27" s="320"/>
      <c r="C27" s="294"/>
      <c r="D27" s="290"/>
      <c r="E27" s="290"/>
      <c r="F27" s="290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90"/>
      <c r="R27" s="290"/>
      <c r="S27" s="290"/>
      <c r="T27" s="289"/>
      <c r="U27" s="290"/>
      <c r="X27" s="297"/>
      <c r="Y27" s="298"/>
      <c r="AA27" s="298"/>
      <c r="AC27" s="298"/>
    </row>
    <row r="28" spans="1:31" ht="75" customHeight="1">
      <c r="A28" s="321"/>
      <c r="B28" s="322"/>
      <c r="C28" s="323"/>
      <c r="D28" s="323"/>
      <c r="E28" s="323"/>
      <c r="F28" s="323"/>
      <c r="G28" s="323"/>
      <c r="H28" s="324"/>
      <c r="I28" s="323"/>
      <c r="J28" s="323"/>
      <c r="K28" s="323"/>
      <c r="L28" s="324"/>
      <c r="M28" s="324"/>
      <c r="N28" s="323"/>
      <c r="O28" s="324"/>
      <c r="P28" s="324"/>
      <c r="Q28" s="322"/>
      <c r="R28" s="323"/>
      <c r="S28" s="322"/>
      <c r="T28" s="322"/>
      <c r="U28" s="324"/>
      <c r="V28" s="322"/>
      <c r="W28" s="322"/>
      <c r="X28" s="297"/>
      <c r="Y28" s="298"/>
      <c r="AA28" s="298"/>
    </row>
    <row r="29" spans="1:31" ht="75" customHeight="1">
      <c r="A29" s="325"/>
      <c r="B29" s="326"/>
      <c r="C29" s="326"/>
      <c r="D29" s="326"/>
      <c r="E29" s="326"/>
      <c r="F29" s="326"/>
      <c r="G29" s="327"/>
      <c r="H29" s="328"/>
      <c r="I29" s="327"/>
      <c r="J29" s="327"/>
      <c r="K29" s="327"/>
      <c r="L29" s="328"/>
      <c r="M29" s="324"/>
      <c r="N29" s="328"/>
      <c r="O29" s="326"/>
      <c r="P29" s="324"/>
      <c r="Q29" s="326"/>
      <c r="R29" s="323"/>
      <c r="S29" s="326"/>
      <c r="T29" s="326"/>
      <c r="U29" s="326"/>
      <c r="V29" s="301"/>
      <c r="W29" s="301"/>
      <c r="X29" s="297"/>
      <c r="Y29" s="298"/>
      <c r="AA29" s="298"/>
    </row>
    <row r="30" spans="1:31" s="287" customFormat="1" ht="78.75" customHeight="1">
      <c r="A30" s="293"/>
      <c r="B30" s="329"/>
      <c r="C30" s="329"/>
      <c r="D30" s="329"/>
      <c r="E30" s="329"/>
      <c r="F30" s="330"/>
      <c r="G30" s="329"/>
      <c r="H30" s="331"/>
      <c r="K30" s="295"/>
      <c r="N30" s="295"/>
      <c r="O30" s="294"/>
      <c r="P30" s="294"/>
      <c r="Q30" s="294"/>
      <c r="R30" s="294"/>
      <c r="S30" s="294"/>
      <c r="T30" s="294"/>
      <c r="U30" s="294"/>
      <c r="V30" s="294"/>
      <c r="W30" s="294"/>
      <c r="X30" s="297"/>
      <c r="Y30" s="298"/>
      <c r="Z30" s="286"/>
    </row>
    <row r="31" spans="1:31" ht="110.25" customHeight="1">
      <c r="A31" s="293"/>
      <c r="B31" s="294"/>
      <c r="C31" s="294"/>
      <c r="D31" s="294"/>
      <c r="E31" s="294"/>
      <c r="F31" s="294"/>
      <c r="G31" s="294"/>
      <c r="H31" s="307"/>
      <c r="I31" s="294"/>
      <c r="J31" s="294"/>
      <c r="K31" s="294"/>
      <c r="L31" s="296"/>
      <c r="M31" s="294"/>
      <c r="N31" s="294"/>
      <c r="O31" s="294"/>
      <c r="P31" s="294"/>
      <c r="Q31" s="294"/>
      <c r="R31" s="294"/>
      <c r="S31" s="294"/>
      <c r="T31" s="294"/>
      <c r="U31" s="294"/>
      <c r="V31" s="296"/>
      <c r="W31" s="296"/>
      <c r="X31" s="297"/>
    </row>
    <row r="32" spans="1:31" ht="78.75" customHeight="1">
      <c r="A32" s="293"/>
      <c r="B32" s="294"/>
      <c r="C32" s="294"/>
      <c r="D32" s="294"/>
      <c r="E32" s="294"/>
      <c r="F32" s="294"/>
      <c r="G32" s="287"/>
      <c r="H32" s="295"/>
      <c r="I32" s="287"/>
      <c r="J32" s="287"/>
      <c r="K32" s="287"/>
      <c r="L32" s="295"/>
      <c r="M32" s="287"/>
      <c r="N32" s="295"/>
      <c r="O32" s="294"/>
      <c r="P32" s="294"/>
      <c r="Q32" s="294"/>
      <c r="R32" s="294"/>
      <c r="S32" s="294"/>
      <c r="T32" s="294"/>
      <c r="U32" s="294"/>
      <c r="V32" s="296"/>
      <c r="W32" s="296"/>
      <c r="X32" s="297"/>
    </row>
    <row r="33" spans="1:27" ht="78.75" customHeight="1">
      <c r="A33" s="293"/>
      <c r="B33" s="287"/>
      <c r="C33" s="295"/>
      <c r="D33" s="287"/>
      <c r="E33" s="287"/>
      <c r="F33" s="287"/>
      <c r="G33" s="287"/>
      <c r="H33" s="295"/>
      <c r="I33" s="287"/>
      <c r="J33" s="287"/>
      <c r="K33" s="287"/>
      <c r="L33" s="295"/>
      <c r="M33" s="295"/>
      <c r="N33" s="295"/>
      <c r="O33" s="294"/>
      <c r="P33" s="287"/>
      <c r="Q33" s="287"/>
      <c r="R33" s="294"/>
      <c r="S33" s="294"/>
      <c r="T33" s="294"/>
      <c r="U33" s="287"/>
      <c r="V33" s="295"/>
      <c r="W33" s="295"/>
      <c r="X33" s="297"/>
    </row>
    <row r="34" spans="1:27" ht="51" customHeight="1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287"/>
      <c r="L34" s="294"/>
      <c r="M34" s="294"/>
      <c r="N34" s="295"/>
      <c r="O34" s="294"/>
      <c r="P34" s="294"/>
      <c r="Q34" s="294"/>
      <c r="R34" s="294"/>
      <c r="S34" s="294"/>
      <c r="T34" s="294"/>
      <c r="U34" s="294"/>
      <c r="V34" s="301"/>
      <c r="W34" s="301"/>
      <c r="X34" s="297"/>
      <c r="Y34" s="298"/>
    </row>
    <row r="35" spans="1:27" ht="51" customHeight="1">
      <c r="A35" s="293"/>
      <c r="B35" s="294"/>
      <c r="C35" s="294"/>
      <c r="D35" s="294"/>
      <c r="E35" s="294"/>
      <c r="F35" s="294"/>
      <c r="G35" s="287"/>
      <c r="H35" s="294"/>
      <c r="I35" s="287"/>
      <c r="J35" s="287"/>
      <c r="K35" s="287"/>
      <c r="L35" s="294"/>
      <c r="M35" s="294"/>
      <c r="N35" s="295"/>
      <c r="O35" s="294"/>
      <c r="P35" s="294"/>
      <c r="Q35" s="332"/>
      <c r="R35" s="294"/>
      <c r="S35" s="294"/>
      <c r="T35" s="294"/>
      <c r="U35" s="294"/>
      <c r="V35" s="301"/>
      <c r="W35" s="301"/>
      <c r="X35" s="297"/>
    </row>
    <row r="36" spans="1:27" ht="78.75" customHeight="1">
      <c r="A36" s="333"/>
      <c r="B36" s="287"/>
      <c r="C36" s="287"/>
      <c r="D36" s="287"/>
      <c r="E36" s="287"/>
      <c r="F36" s="306"/>
      <c r="G36" s="287"/>
      <c r="H36" s="307"/>
      <c r="I36" s="287"/>
      <c r="J36" s="287"/>
      <c r="K36" s="287"/>
      <c r="L36" s="295"/>
      <c r="M36" s="294"/>
      <c r="N36" s="295"/>
      <c r="O36" s="294"/>
      <c r="P36" s="294"/>
      <c r="Q36" s="287"/>
      <c r="R36" s="287"/>
      <c r="S36" s="287"/>
      <c r="T36" s="294"/>
      <c r="U36" s="294"/>
      <c r="V36" s="301"/>
      <c r="W36" s="301"/>
      <c r="X36" s="297"/>
      <c r="Y36" s="294"/>
      <c r="AA36" s="294"/>
    </row>
    <row r="37" spans="1:27" ht="105" customHeight="1">
      <c r="A37" s="293"/>
      <c r="B37" s="294"/>
      <c r="C37" s="294"/>
      <c r="D37" s="294"/>
      <c r="E37" s="294"/>
      <c r="F37" s="294"/>
      <c r="G37" s="287"/>
      <c r="H37" s="295"/>
      <c r="I37" s="287"/>
      <c r="J37" s="287"/>
      <c r="K37" s="295"/>
      <c r="L37" s="295"/>
      <c r="M37" s="287"/>
      <c r="N37" s="295"/>
      <c r="O37" s="294"/>
      <c r="P37" s="294"/>
      <c r="Q37" s="294"/>
      <c r="R37" s="294"/>
      <c r="S37" s="294"/>
      <c r="T37" s="294"/>
      <c r="U37" s="294"/>
      <c r="V37" s="301"/>
      <c r="W37" s="301"/>
      <c r="X37" s="297"/>
    </row>
    <row r="38" spans="1:27" ht="105" customHeight="1">
      <c r="A38" s="333"/>
      <c r="B38" s="287"/>
      <c r="C38" s="287"/>
      <c r="D38" s="287"/>
      <c r="E38" s="287"/>
      <c r="F38" s="287"/>
      <c r="G38" s="287"/>
      <c r="H38" s="295"/>
      <c r="I38" s="287"/>
      <c r="J38" s="287"/>
      <c r="K38" s="295"/>
      <c r="L38" s="295"/>
      <c r="M38" s="287"/>
      <c r="N38" s="295"/>
      <c r="O38" s="295"/>
      <c r="P38" s="287"/>
      <c r="Q38" s="287"/>
      <c r="R38" s="287"/>
      <c r="S38" s="287"/>
      <c r="T38" s="294"/>
      <c r="U38" s="294"/>
      <c r="V38" s="301"/>
      <c r="W38" s="301"/>
      <c r="X38" s="297"/>
    </row>
    <row r="39" spans="1:27" ht="105" customHeight="1">
      <c r="A39" s="333"/>
      <c r="B39" s="287"/>
      <c r="C39" s="287"/>
      <c r="D39" s="287"/>
      <c r="E39" s="287"/>
      <c r="F39" s="287"/>
      <c r="G39" s="287"/>
      <c r="H39" s="295"/>
      <c r="I39" s="295"/>
      <c r="J39" s="295"/>
      <c r="K39" s="295"/>
      <c r="L39" s="295"/>
      <c r="M39" s="295"/>
      <c r="N39" s="295"/>
      <c r="O39" s="295"/>
      <c r="P39" s="287"/>
      <c r="Q39" s="287"/>
      <c r="R39" s="287"/>
      <c r="S39" s="287"/>
      <c r="T39" s="294"/>
      <c r="U39" s="294"/>
      <c r="V39" s="301"/>
      <c r="W39" s="301"/>
      <c r="X39" s="297"/>
    </row>
    <row r="40" spans="1:27" ht="105" customHeight="1">
      <c r="A40" s="333"/>
      <c r="B40" s="287"/>
      <c r="C40" s="287"/>
      <c r="D40" s="287"/>
      <c r="E40" s="287"/>
      <c r="F40" s="287"/>
      <c r="G40" s="287"/>
      <c r="H40" s="295"/>
      <c r="I40" s="287"/>
      <c r="J40" s="287"/>
      <c r="K40" s="295"/>
      <c r="L40" s="295"/>
      <c r="M40" s="287"/>
      <c r="N40" s="295"/>
      <c r="O40" s="295"/>
      <c r="P40" s="287"/>
      <c r="Q40" s="287"/>
      <c r="R40" s="287"/>
      <c r="S40" s="287"/>
      <c r="T40" s="294"/>
      <c r="U40" s="294"/>
      <c r="V40" s="301"/>
      <c r="W40" s="301"/>
      <c r="X40" s="297"/>
    </row>
    <row r="41" spans="1:27" ht="105" customHeight="1">
      <c r="A41" s="333"/>
      <c r="B41" s="287"/>
      <c r="C41" s="287"/>
      <c r="D41" s="287"/>
      <c r="E41" s="287"/>
      <c r="F41" s="287"/>
      <c r="G41" s="295"/>
      <c r="H41" s="295"/>
      <c r="I41" s="287"/>
      <c r="J41" s="287"/>
      <c r="K41" s="295"/>
      <c r="L41" s="295"/>
      <c r="M41" s="287"/>
      <c r="N41" s="295"/>
      <c r="O41" s="295"/>
      <c r="P41" s="287"/>
      <c r="Q41" s="287"/>
      <c r="R41" s="287"/>
      <c r="S41" s="287"/>
      <c r="T41" s="294"/>
      <c r="U41" s="294"/>
      <c r="V41" s="301"/>
      <c r="W41" s="301"/>
      <c r="X41" s="297"/>
      <c r="Y41" s="298"/>
    </row>
    <row r="42" spans="1:27" ht="105" customHeight="1">
      <c r="A42" s="333"/>
      <c r="B42" s="287"/>
      <c r="C42" s="287"/>
      <c r="D42" s="287"/>
      <c r="E42" s="287"/>
      <c r="F42" s="287"/>
      <c r="G42" s="287"/>
      <c r="H42" s="295"/>
      <c r="I42" s="287"/>
      <c r="J42" s="287"/>
      <c r="K42" s="295"/>
      <c r="L42" s="295"/>
      <c r="M42" s="287"/>
      <c r="N42" s="295"/>
      <c r="O42" s="295"/>
      <c r="P42" s="287"/>
      <c r="Q42" s="287"/>
      <c r="R42" s="287"/>
      <c r="S42" s="287"/>
      <c r="T42" s="294"/>
      <c r="U42" s="294"/>
      <c r="V42" s="301"/>
      <c r="W42" s="301"/>
      <c r="X42" s="297"/>
      <c r="Y42" s="298"/>
    </row>
    <row r="43" spans="1:27" ht="105" customHeight="1">
      <c r="A43" s="333"/>
      <c r="B43" s="287"/>
      <c r="C43" s="287"/>
      <c r="D43" s="287"/>
      <c r="E43" s="287"/>
      <c r="F43" s="287"/>
      <c r="G43" s="287"/>
      <c r="H43" s="295"/>
      <c r="I43" s="287"/>
      <c r="J43" s="287"/>
      <c r="K43" s="295"/>
      <c r="L43" s="295"/>
      <c r="M43" s="287"/>
      <c r="N43" s="295"/>
      <c r="O43" s="295"/>
      <c r="P43" s="287"/>
      <c r="Q43" s="287"/>
      <c r="R43" s="287"/>
      <c r="S43" s="287"/>
      <c r="T43" s="294"/>
      <c r="U43" s="294"/>
      <c r="V43" s="301"/>
      <c r="W43" s="301"/>
      <c r="X43" s="297"/>
    </row>
    <row r="44" spans="1:27" ht="78.75" customHeight="1">
      <c r="A44" s="293"/>
      <c r="B44" s="294"/>
      <c r="C44" s="294"/>
      <c r="D44" s="294"/>
      <c r="E44" s="287"/>
      <c r="F44" s="287"/>
      <c r="G44" s="287"/>
      <c r="H44" s="307"/>
      <c r="I44" s="287"/>
      <c r="J44" s="287"/>
      <c r="K44" s="295"/>
      <c r="L44" s="295"/>
      <c r="M44" s="295"/>
      <c r="N44" s="295"/>
      <c r="O44" s="294"/>
      <c r="P44" s="287"/>
      <c r="Q44" s="287"/>
      <c r="R44" s="294"/>
      <c r="S44" s="294"/>
      <c r="T44" s="294"/>
      <c r="U44" s="287"/>
      <c r="V44" s="301"/>
      <c r="W44" s="301"/>
      <c r="X44" s="297"/>
      <c r="Y44" s="294"/>
    </row>
    <row r="45" spans="1:27" ht="105" customHeight="1">
      <c r="A45" s="333"/>
      <c r="B45" s="287"/>
      <c r="C45" s="287"/>
      <c r="D45" s="287"/>
      <c r="E45" s="287"/>
      <c r="F45" s="287"/>
      <c r="G45" s="287"/>
      <c r="H45" s="295"/>
      <c r="I45" s="295"/>
      <c r="J45" s="295"/>
      <c r="K45" s="295"/>
      <c r="L45" s="295"/>
      <c r="M45" s="295"/>
      <c r="N45" s="295"/>
      <c r="O45" s="295"/>
      <c r="P45" s="295"/>
      <c r="Q45" s="287"/>
      <c r="R45" s="287"/>
      <c r="S45" s="287"/>
      <c r="T45" s="294"/>
      <c r="U45" s="294"/>
      <c r="V45" s="301"/>
      <c r="W45" s="287"/>
      <c r="X45" s="297"/>
      <c r="Y45" s="298"/>
    </row>
    <row r="46" spans="1:27" ht="105" customHeight="1">
      <c r="A46" s="333"/>
      <c r="B46" s="287"/>
      <c r="C46" s="287"/>
      <c r="D46" s="287"/>
      <c r="E46" s="287"/>
      <c r="F46" s="287"/>
      <c r="G46" s="287"/>
      <c r="H46" s="295"/>
      <c r="I46" s="295"/>
      <c r="J46" s="295"/>
      <c r="K46" s="295"/>
      <c r="L46" s="295"/>
      <c r="M46" s="295"/>
      <c r="N46" s="295"/>
      <c r="O46" s="295"/>
      <c r="P46" s="287"/>
      <c r="Q46" s="287"/>
      <c r="R46" s="287"/>
      <c r="S46" s="287"/>
      <c r="T46" s="294"/>
      <c r="U46" s="294"/>
      <c r="V46" s="287"/>
      <c r="W46" s="287"/>
      <c r="X46" s="297"/>
    </row>
    <row r="47" spans="1:27" ht="78.75" customHeight="1">
      <c r="A47" s="293"/>
      <c r="B47" s="287"/>
      <c r="C47" s="295"/>
      <c r="D47" s="287"/>
      <c r="E47" s="287"/>
      <c r="F47" s="287"/>
      <c r="G47" s="287"/>
      <c r="H47" s="295"/>
      <c r="I47" s="287"/>
      <c r="J47" s="287"/>
      <c r="K47" s="287"/>
      <c r="L47" s="295"/>
      <c r="M47" s="295"/>
      <c r="N47" s="295"/>
      <c r="O47" s="294"/>
      <c r="P47" s="287"/>
      <c r="Q47" s="287"/>
      <c r="R47" s="294"/>
      <c r="S47" s="294"/>
      <c r="T47" s="294"/>
      <c r="U47" s="287"/>
      <c r="V47" s="295"/>
      <c r="W47" s="295"/>
      <c r="X47" s="297"/>
    </row>
    <row r="48" spans="1:27" ht="78.75" customHeight="1">
      <c r="A48" s="293"/>
      <c r="B48" s="287"/>
      <c r="C48" s="295"/>
      <c r="D48" s="287"/>
      <c r="E48" s="287"/>
      <c r="F48" s="287"/>
      <c r="G48" s="287"/>
      <c r="H48" s="295"/>
      <c r="I48" s="287"/>
      <c r="J48" s="287"/>
      <c r="K48" s="287"/>
      <c r="L48" s="295"/>
      <c r="M48" s="295"/>
      <c r="N48" s="295"/>
      <c r="O48" s="294"/>
      <c r="P48" s="287"/>
      <c r="Q48" s="287"/>
      <c r="R48" s="294"/>
      <c r="S48" s="294"/>
      <c r="T48" s="294"/>
      <c r="U48" s="287"/>
      <c r="V48" s="295"/>
      <c r="W48" s="295"/>
      <c r="X48" s="297"/>
      <c r="Y48" s="298"/>
    </row>
    <row r="49" spans="1:26" ht="45.75" customHeight="1">
      <c r="A49" s="293"/>
      <c r="B49" s="287"/>
      <c r="C49" s="295"/>
      <c r="D49" s="334"/>
      <c r="E49" s="334"/>
      <c r="F49" s="334"/>
      <c r="G49" s="287"/>
      <c r="H49" s="295"/>
      <c r="I49" s="287"/>
      <c r="J49" s="287"/>
      <c r="K49" s="287"/>
      <c r="L49" s="295"/>
      <c r="M49" s="295"/>
      <c r="N49" s="295"/>
      <c r="O49" s="294"/>
      <c r="P49" s="287"/>
      <c r="Q49" s="334"/>
      <c r="R49" s="294"/>
      <c r="S49" s="294"/>
      <c r="T49" s="294"/>
      <c r="U49" s="287"/>
      <c r="V49" s="295"/>
      <c r="W49" s="295"/>
      <c r="X49" s="297"/>
    </row>
    <row r="50" spans="1:26" ht="78.75" customHeight="1">
      <c r="A50" s="294"/>
      <c r="B50" s="287"/>
      <c r="C50" s="295"/>
      <c r="D50" s="287"/>
      <c r="E50" s="287"/>
      <c r="F50" s="287"/>
      <c r="G50" s="287"/>
      <c r="H50" s="307"/>
      <c r="I50" s="287"/>
      <c r="J50" s="287"/>
      <c r="K50" s="287"/>
      <c r="L50" s="296"/>
      <c r="M50" s="294"/>
      <c r="N50" s="295"/>
      <c r="O50" s="294"/>
      <c r="P50" s="294"/>
      <c r="Q50" s="287"/>
      <c r="R50" s="294"/>
      <c r="S50" s="294"/>
      <c r="T50" s="294"/>
      <c r="U50" s="287"/>
      <c r="V50" s="294"/>
      <c r="W50" s="294"/>
      <c r="X50" s="297"/>
      <c r="Y50" s="298"/>
    </row>
    <row r="51" spans="1:26" ht="78.75" customHeight="1">
      <c r="A51" s="287"/>
      <c r="B51" s="287"/>
      <c r="C51" s="287"/>
      <c r="D51" s="287"/>
      <c r="E51" s="287"/>
      <c r="F51" s="287"/>
      <c r="G51" s="287"/>
      <c r="H51" s="307"/>
      <c r="I51" s="287"/>
      <c r="J51" s="287"/>
      <c r="K51" s="287"/>
      <c r="L51" s="295"/>
      <c r="M51" s="294"/>
      <c r="N51" s="295"/>
      <c r="O51" s="294"/>
      <c r="P51" s="294"/>
      <c r="Q51" s="287"/>
      <c r="R51" s="287"/>
      <c r="S51" s="287"/>
      <c r="T51" s="294"/>
      <c r="U51" s="294"/>
      <c r="V51" s="301"/>
      <c r="W51" s="301"/>
      <c r="X51" s="297"/>
    </row>
    <row r="52" spans="1:26" s="298" customFormat="1" ht="75" customHeight="1">
      <c r="A52" s="293"/>
      <c r="B52" s="294"/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7"/>
    </row>
    <row r="53" spans="1:26" s="289" customFormat="1" ht="63" customHeight="1">
      <c r="A53" s="292"/>
      <c r="D53" s="294"/>
      <c r="E53" s="294"/>
      <c r="F53" s="335"/>
      <c r="Q53" s="336"/>
      <c r="X53" s="297"/>
    </row>
    <row r="54" spans="1:26" s="337" customFormat="1" ht="75" customHeight="1">
      <c r="A54" s="293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7"/>
    </row>
    <row r="55" spans="1:26" s="289" customFormat="1" ht="51" customHeight="1">
      <c r="A55" s="292"/>
      <c r="D55" s="294"/>
      <c r="E55" s="294"/>
      <c r="F55" s="294"/>
      <c r="X55" s="297"/>
    </row>
    <row r="56" spans="1:26" s="288" customFormat="1" ht="51" customHeight="1">
      <c r="A56" s="303"/>
      <c r="B56" s="303"/>
      <c r="C56" s="303"/>
      <c r="D56" s="295"/>
      <c r="E56" s="295"/>
      <c r="F56" s="338"/>
      <c r="G56" s="303"/>
      <c r="H56" s="303"/>
      <c r="I56" s="303"/>
      <c r="J56" s="303"/>
      <c r="K56" s="303"/>
      <c r="L56" s="303"/>
      <c r="M56" s="303"/>
      <c r="N56" s="303"/>
      <c r="O56" s="339"/>
      <c r="P56" s="293"/>
      <c r="Q56" s="340"/>
      <c r="R56" s="303"/>
      <c r="S56" s="303"/>
      <c r="T56" s="303"/>
      <c r="U56" s="303"/>
      <c r="V56" s="303"/>
      <c r="W56" s="303"/>
      <c r="X56" s="297"/>
    </row>
    <row r="57" spans="1:26" s="288" customFormat="1" ht="51" customHeight="1">
      <c r="A57" s="303"/>
      <c r="B57" s="295"/>
      <c r="C57" s="295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5"/>
      <c r="S57" s="295"/>
      <c r="T57" s="295"/>
      <c r="U57" s="294"/>
      <c r="V57" s="295"/>
      <c r="W57" s="295"/>
      <c r="X57" s="297"/>
    </row>
    <row r="58" spans="1:26" s="288" customFormat="1" ht="51" customHeight="1">
      <c r="A58" s="303"/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341"/>
      <c r="P58" s="294"/>
      <c r="Q58" s="295"/>
      <c r="R58" s="295"/>
      <c r="S58" s="295"/>
      <c r="T58" s="295"/>
      <c r="U58" s="295"/>
      <c r="V58" s="295"/>
      <c r="W58" s="295"/>
      <c r="X58" s="297"/>
    </row>
    <row r="59" spans="1:26" s="288" customFormat="1" ht="51" customHeight="1">
      <c r="A59" s="303"/>
      <c r="B59" s="295"/>
      <c r="C59" s="295"/>
      <c r="D59" s="295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341"/>
      <c r="P59" s="294"/>
      <c r="Q59" s="295"/>
      <c r="R59" s="295"/>
      <c r="S59" s="295"/>
      <c r="T59" s="295"/>
      <c r="U59" s="295"/>
      <c r="V59" s="295"/>
      <c r="W59" s="295"/>
      <c r="X59" s="297"/>
    </row>
    <row r="60" spans="1:26" s="288" customFormat="1" ht="51" customHeight="1">
      <c r="A60" s="295"/>
      <c r="B60" s="295"/>
      <c r="C60" s="295"/>
      <c r="D60" s="295"/>
      <c r="E60" s="295"/>
      <c r="F60" s="287"/>
      <c r="G60" s="295"/>
      <c r="H60" s="295"/>
      <c r="I60" s="295"/>
      <c r="J60" s="295"/>
      <c r="K60" s="295"/>
      <c r="L60" s="295"/>
      <c r="M60" s="295"/>
      <c r="N60" s="295"/>
      <c r="O60" s="341"/>
      <c r="P60" s="294"/>
      <c r="Q60" s="287"/>
      <c r="R60" s="295"/>
      <c r="S60" s="295"/>
      <c r="T60" s="295"/>
      <c r="U60" s="295"/>
      <c r="V60" s="295"/>
      <c r="W60" s="295"/>
      <c r="X60" s="297"/>
    </row>
    <row r="61" spans="1:26" s="288" customFormat="1" ht="51" customHeight="1">
      <c r="A61" s="295"/>
      <c r="B61" s="295"/>
      <c r="C61" s="295"/>
      <c r="D61" s="295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7"/>
    </row>
    <row r="62" spans="1:26" s="289" customFormat="1" ht="64.5" customHeight="1">
      <c r="A62" s="293"/>
      <c r="B62" s="294"/>
      <c r="C62" s="294"/>
      <c r="D62" s="294"/>
      <c r="E62" s="294"/>
      <c r="F62" s="294"/>
      <c r="G62" s="287"/>
      <c r="H62" s="295"/>
      <c r="I62" s="287"/>
      <c r="J62" s="287"/>
      <c r="K62" s="287"/>
      <c r="L62" s="295"/>
      <c r="M62" s="294"/>
      <c r="N62" s="295"/>
      <c r="O62" s="294"/>
      <c r="P62" s="294"/>
      <c r="Q62" s="294"/>
      <c r="R62" s="294"/>
      <c r="S62" s="294"/>
      <c r="T62" s="294"/>
      <c r="U62" s="294"/>
      <c r="V62" s="296"/>
      <c r="W62" s="296"/>
      <c r="X62" s="297"/>
    </row>
    <row r="63" spans="1:26" s="289" customFormat="1" ht="81" customHeight="1">
      <c r="A63" s="293"/>
      <c r="B63" s="294"/>
      <c r="C63" s="294"/>
      <c r="D63" s="294"/>
      <c r="E63" s="294"/>
      <c r="F63" s="294"/>
      <c r="G63" s="287"/>
      <c r="H63" s="295"/>
      <c r="I63" s="287"/>
      <c r="J63" s="287"/>
      <c r="K63" s="287"/>
      <c r="L63" s="295"/>
      <c r="M63" s="294"/>
      <c r="N63" s="295"/>
      <c r="O63" s="294"/>
      <c r="P63" s="294"/>
      <c r="Q63" s="294"/>
      <c r="R63" s="294"/>
      <c r="S63" s="294"/>
      <c r="T63" s="294"/>
      <c r="U63" s="294"/>
      <c r="V63" s="296"/>
      <c r="W63" s="287"/>
      <c r="X63" s="297"/>
      <c r="Z63" s="290"/>
    </row>
  </sheetData>
  <pageMargins left="0.7" right="0.7" top="0.75" bottom="0.75" header="0.3" footer="0.3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F767"/>
  <sheetViews>
    <sheetView tabSelected="1" zoomScale="70" zoomScaleNormal="70" workbookViewId="0">
      <pane ySplit="7" topLeftCell="A8" activePane="bottomLeft" state="frozen"/>
      <selection pane="bottomLeft" activeCell="A8" sqref="A8"/>
    </sheetView>
  </sheetViews>
  <sheetFormatPr defaultRowHeight="81" customHeight="1"/>
  <cols>
    <col min="1" max="1" width="22.5703125" style="114" customWidth="1"/>
    <col min="2" max="2" width="22.140625" style="152" customWidth="1"/>
    <col min="3" max="3" width="14" style="152" customWidth="1"/>
    <col min="4" max="4" width="11.85546875" style="152" customWidth="1"/>
    <col min="5" max="5" width="13.28515625" style="152" customWidth="1"/>
    <col min="6" max="6" width="17" style="152" customWidth="1"/>
    <col min="7" max="7" width="17.28515625" style="152" customWidth="1"/>
    <col min="8" max="8" width="14.28515625" style="152" customWidth="1"/>
    <col min="9" max="9" width="13.140625" style="152" customWidth="1"/>
    <col min="10" max="10" width="16" style="152" customWidth="1"/>
    <col min="11" max="11" width="13" style="152" customWidth="1"/>
    <col min="12" max="12" width="23.140625" style="152" customWidth="1"/>
    <col min="13" max="13" width="18.7109375" style="152" customWidth="1"/>
    <col min="14" max="14" width="22.7109375" style="152" customWidth="1"/>
    <col min="15" max="15" width="16.28515625" style="152" customWidth="1"/>
    <col min="16" max="16" width="25.28515625" style="152" customWidth="1"/>
    <col min="17" max="17" width="15.85546875" style="152" customWidth="1"/>
    <col min="18" max="18" width="15.140625" style="152" customWidth="1"/>
    <col min="19" max="19" width="16.28515625" style="152" customWidth="1"/>
    <col min="20" max="20" width="23.42578125" style="152" customWidth="1"/>
    <col min="21" max="21" width="25.85546875" style="152" customWidth="1"/>
    <col min="22" max="22" width="24" style="152" customWidth="1"/>
    <col min="23" max="23" width="23.140625" style="152" customWidth="1"/>
    <col min="24" max="24" width="23.140625" style="114" customWidth="1"/>
    <col min="25" max="25" width="27.85546875" style="152" customWidth="1"/>
    <col min="26" max="26" width="16.42578125" style="456" customWidth="1"/>
    <col min="27" max="27" width="33.42578125" style="152" customWidth="1"/>
    <col min="28" max="28" width="16.7109375" style="152" customWidth="1"/>
    <col min="29" max="29" width="29.28515625" style="152" customWidth="1"/>
    <col min="30" max="30" width="17.140625" style="152" customWidth="1"/>
    <col min="31" max="31" width="29.28515625" style="152" customWidth="1"/>
    <col min="32" max="32" width="18.28515625" style="152" customWidth="1"/>
    <col min="33" max="33" width="29.28515625" style="152" customWidth="1"/>
    <col min="34" max="34" width="19" style="152" customWidth="1"/>
    <col min="35" max="35" width="29.28515625" style="152" customWidth="1"/>
    <col min="36" max="36" width="19.5703125" style="152" customWidth="1"/>
    <col min="37" max="37" width="29.28515625" style="152" customWidth="1"/>
    <col min="38" max="38" width="16.7109375" style="152" customWidth="1"/>
    <col min="39" max="39" width="29.28515625" style="152" customWidth="1"/>
    <col min="40" max="40" width="17.85546875" style="152" customWidth="1"/>
    <col min="41" max="41" width="29.28515625" style="152" customWidth="1"/>
    <col min="42" max="42" width="20.28515625" style="152" customWidth="1"/>
    <col min="43" max="43" width="29.28515625" style="152" customWidth="1"/>
    <col min="44" max="44" width="20.5703125" style="152" customWidth="1"/>
    <col min="45" max="45" width="29.28515625" style="152" customWidth="1"/>
    <col min="46" max="46" width="15.7109375" style="152" customWidth="1"/>
    <col min="47" max="47" width="29.28515625" style="152" customWidth="1"/>
    <col min="48" max="48" width="21.7109375" style="152" customWidth="1"/>
    <col min="49" max="49" width="29.28515625" style="152" customWidth="1"/>
    <col min="50" max="50" width="19.140625" style="152" customWidth="1"/>
    <col min="51" max="51" width="29.28515625" style="152" customWidth="1"/>
    <col min="52" max="52" width="17.85546875" style="152" customWidth="1"/>
    <col min="53" max="53" width="29.28515625" style="152" customWidth="1"/>
    <col min="54" max="54" width="18.5703125" style="152" customWidth="1"/>
    <col min="55" max="55" width="29.28515625" style="152" customWidth="1"/>
    <col min="56" max="56" width="15.85546875" style="152" customWidth="1"/>
    <col min="57" max="57" width="29.28515625" style="152" customWidth="1"/>
    <col min="58" max="58" width="18.140625" style="152" customWidth="1"/>
    <col min="59" max="59" width="29.28515625" style="152" customWidth="1"/>
    <col min="60" max="60" width="15" style="152" customWidth="1"/>
    <col min="61" max="61" width="29.28515625" style="152" customWidth="1"/>
    <col min="62" max="62" width="22" style="152" customWidth="1"/>
    <col min="63" max="63" width="29.28515625" style="152" customWidth="1"/>
    <col min="64" max="64" width="19.28515625" style="152" customWidth="1"/>
    <col min="65" max="65" width="29.28515625" style="152" customWidth="1"/>
    <col min="66" max="66" width="18.7109375" style="152" customWidth="1"/>
    <col min="67" max="67" width="29.28515625" style="152" customWidth="1"/>
    <col min="68" max="68" width="21" style="152" customWidth="1"/>
    <col min="69" max="69" width="29.28515625" style="152" customWidth="1"/>
    <col min="70" max="70" width="21" style="152" customWidth="1"/>
    <col min="71" max="71" width="29.28515625" style="152" customWidth="1"/>
    <col min="72" max="72" width="21" style="152" customWidth="1"/>
    <col min="73" max="73" width="29.28515625" style="152" customWidth="1"/>
    <col min="74" max="74" width="21" style="152" customWidth="1"/>
    <col min="75" max="75" width="29.28515625" style="152" customWidth="1"/>
    <col min="76" max="76" width="21" style="152" customWidth="1"/>
    <col min="77" max="16384" width="9.140625" style="152"/>
  </cols>
  <sheetData>
    <row r="1" spans="1:76" ht="23.25" customHeight="1">
      <c r="A1" s="565" t="s">
        <v>2286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  <c r="U1" s="565"/>
      <c r="V1" s="565"/>
      <c r="W1" s="565"/>
      <c r="X1" s="529"/>
    </row>
    <row r="2" spans="1:76" ht="48" customHeight="1">
      <c r="A2" s="530"/>
      <c r="B2" s="458"/>
      <c r="C2" s="459"/>
      <c r="D2" s="457" t="s">
        <v>913</v>
      </c>
      <c r="E2" s="457"/>
      <c r="F2" s="460"/>
      <c r="G2" s="457" t="s">
        <v>914</v>
      </c>
      <c r="H2" s="457"/>
      <c r="I2" s="457" t="s">
        <v>915</v>
      </c>
      <c r="J2" s="457" t="s">
        <v>916</v>
      </c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530"/>
    </row>
    <row r="3" spans="1:76" ht="23.25" customHeight="1">
      <c r="A3" s="585"/>
      <c r="B3" s="461"/>
      <c r="C3" s="461"/>
      <c r="D3" s="461"/>
      <c r="E3" s="461"/>
      <c r="F3" s="461"/>
      <c r="G3" s="455"/>
      <c r="H3" s="461"/>
      <c r="I3" s="461"/>
      <c r="J3" s="461"/>
      <c r="K3" s="461"/>
      <c r="L3" s="461"/>
      <c r="M3" s="461"/>
      <c r="N3" s="455"/>
      <c r="V3" s="462"/>
      <c r="W3" s="462"/>
      <c r="X3" s="531"/>
    </row>
    <row r="4" spans="1:76" ht="23.25" customHeight="1">
      <c r="A4" s="570" t="s">
        <v>18</v>
      </c>
      <c r="B4" s="571"/>
      <c r="C4" s="571"/>
      <c r="D4" s="571"/>
      <c r="E4" s="572"/>
      <c r="F4" s="561" t="s">
        <v>20</v>
      </c>
      <c r="G4" s="561" t="s">
        <v>24</v>
      </c>
      <c r="H4" s="564" t="s">
        <v>14</v>
      </c>
      <c r="I4" s="564" t="s">
        <v>15</v>
      </c>
      <c r="J4" s="564" t="s">
        <v>28</v>
      </c>
      <c r="K4" s="564" t="s">
        <v>16</v>
      </c>
      <c r="L4" s="564" t="s">
        <v>17</v>
      </c>
      <c r="M4" s="561" t="s">
        <v>7</v>
      </c>
      <c r="N4" s="561" t="s">
        <v>25</v>
      </c>
      <c r="O4" s="561" t="s">
        <v>19</v>
      </c>
      <c r="P4" s="573" t="s">
        <v>21</v>
      </c>
      <c r="Q4" s="574"/>
      <c r="R4" s="574"/>
      <c r="S4" s="575"/>
      <c r="T4" s="561" t="s">
        <v>1</v>
      </c>
      <c r="U4" s="561" t="s">
        <v>22</v>
      </c>
      <c r="V4" s="566" t="s">
        <v>10</v>
      </c>
      <c r="W4" s="567"/>
      <c r="X4" s="579" t="s">
        <v>918</v>
      </c>
      <c r="Y4" s="561" t="s">
        <v>1231</v>
      </c>
      <c r="Z4" s="582" t="s">
        <v>879</v>
      </c>
      <c r="AA4" s="561" t="s">
        <v>878</v>
      </c>
      <c r="AB4" s="576" t="s">
        <v>879</v>
      </c>
      <c r="AC4" s="561" t="s">
        <v>878</v>
      </c>
      <c r="AD4" s="576" t="s">
        <v>879</v>
      </c>
      <c r="AE4" s="561" t="s">
        <v>878</v>
      </c>
      <c r="AF4" s="576" t="s">
        <v>879</v>
      </c>
      <c r="AG4" s="561" t="s">
        <v>878</v>
      </c>
      <c r="AH4" s="576" t="s">
        <v>879</v>
      </c>
      <c r="AI4" s="561" t="s">
        <v>878</v>
      </c>
      <c r="AJ4" s="576" t="s">
        <v>879</v>
      </c>
      <c r="AK4" s="561" t="s">
        <v>878</v>
      </c>
      <c r="AL4" s="576" t="s">
        <v>879</v>
      </c>
      <c r="AM4" s="561" t="s">
        <v>878</v>
      </c>
      <c r="AN4" s="576" t="s">
        <v>879</v>
      </c>
      <c r="AO4" s="561" t="s">
        <v>878</v>
      </c>
      <c r="AP4" s="576" t="s">
        <v>879</v>
      </c>
      <c r="AQ4" s="561" t="s">
        <v>878</v>
      </c>
      <c r="AR4" s="576" t="s">
        <v>879</v>
      </c>
      <c r="AS4" s="561" t="s">
        <v>878</v>
      </c>
      <c r="AT4" s="576" t="s">
        <v>879</v>
      </c>
      <c r="AU4" s="561" t="s">
        <v>878</v>
      </c>
      <c r="AV4" s="576" t="s">
        <v>879</v>
      </c>
      <c r="AW4" s="561" t="s">
        <v>878</v>
      </c>
      <c r="AX4" s="576" t="s">
        <v>879</v>
      </c>
      <c r="AY4" s="561" t="s">
        <v>878</v>
      </c>
      <c r="AZ4" s="576" t="s">
        <v>879</v>
      </c>
      <c r="BA4" s="561" t="s">
        <v>878</v>
      </c>
      <c r="BB4" s="576" t="s">
        <v>879</v>
      </c>
      <c r="BC4" s="561" t="s">
        <v>878</v>
      </c>
      <c r="BD4" s="576" t="s">
        <v>879</v>
      </c>
      <c r="BE4" s="561" t="s">
        <v>878</v>
      </c>
      <c r="BF4" s="576" t="s">
        <v>879</v>
      </c>
      <c r="BG4" s="561" t="s">
        <v>878</v>
      </c>
      <c r="BH4" s="576" t="s">
        <v>879</v>
      </c>
      <c r="BI4" s="561" t="s">
        <v>878</v>
      </c>
      <c r="BJ4" s="576" t="s">
        <v>879</v>
      </c>
      <c r="BK4" s="561" t="s">
        <v>878</v>
      </c>
      <c r="BL4" s="576" t="s">
        <v>879</v>
      </c>
      <c r="BM4" s="561" t="s">
        <v>878</v>
      </c>
      <c r="BN4" s="576" t="s">
        <v>879</v>
      </c>
      <c r="BO4" s="561" t="s">
        <v>878</v>
      </c>
      <c r="BP4" s="576" t="s">
        <v>879</v>
      </c>
      <c r="BQ4" s="561" t="s">
        <v>878</v>
      </c>
      <c r="BR4" s="576" t="s">
        <v>879</v>
      </c>
      <c r="BS4" s="561" t="s">
        <v>878</v>
      </c>
      <c r="BT4" s="576" t="s">
        <v>879</v>
      </c>
      <c r="BU4" s="561" t="s">
        <v>878</v>
      </c>
      <c r="BV4" s="576" t="s">
        <v>879</v>
      </c>
      <c r="BW4" s="561" t="s">
        <v>878</v>
      </c>
      <c r="BX4" s="576" t="s">
        <v>879</v>
      </c>
    </row>
    <row r="5" spans="1:76" ht="81" customHeight="1">
      <c r="A5" s="586" t="s">
        <v>0</v>
      </c>
      <c r="B5" s="561" t="s">
        <v>2</v>
      </c>
      <c r="C5" s="561" t="s">
        <v>29</v>
      </c>
      <c r="D5" s="561" t="s">
        <v>3</v>
      </c>
      <c r="E5" s="561" t="s">
        <v>4</v>
      </c>
      <c r="F5" s="563"/>
      <c r="G5" s="563"/>
      <c r="H5" s="564"/>
      <c r="I5" s="564"/>
      <c r="J5" s="564"/>
      <c r="K5" s="564"/>
      <c r="L5" s="564"/>
      <c r="M5" s="563"/>
      <c r="N5" s="563"/>
      <c r="O5" s="563"/>
      <c r="P5" s="564" t="s">
        <v>11</v>
      </c>
      <c r="Q5" s="564"/>
      <c r="R5" s="564" t="s">
        <v>12</v>
      </c>
      <c r="S5" s="564"/>
      <c r="T5" s="563"/>
      <c r="U5" s="563"/>
      <c r="V5" s="568"/>
      <c r="W5" s="569"/>
      <c r="X5" s="580"/>
      <c r="Y5" s="563"/>
      <c r="Z5" s="583"/>
      <c r="AA5" s="563"/>
      <c r="AB5" s="577"/>
      <c r="AC5" s="563"/>
      <c r="AD5" s="577"/>
      <c r="AE5" s="563"/>
      <c r="AF5" s="577"/>
      <c r="AG5" s="563"/>
      <c r="AH5" s="577"/>
      <c r="AI5" s="563"/>
      <c r="AJ5" s="577"/>
      <c r="AK5" s="563"/>
      <c r="AL5" s="577"/>
      <c r="AM5" s="563"/>
      <c r="AN5" s="577"/>
      <c r="AO5" s="563"/>
      <c r="AP5" s="577"/>
      <c r="AQ5" s="563"/>
      <c r="AR5" s="577"/>
      <c r="AS5" s="563"/>
      <c r="AT5" s="577"/>
      <c r="AU5" s="563"/>
      <c r="AV5" s="577"/>
      <c r="AW5" s="563"/>
      <c r="AX5" s="577"/>
      <c r="AY5" s="563"/>
      <c r="AZ5" s="577"/>
      <c r="BA5" s="563"/>
      <c r="BB5" s="577"/>
      <c r="BC5" s="563"/>
      <c r="BD5" s="577"/>
      <c r="BE5" s="563"/>
      <c r="BF5" s="577"/>
      <c r="BG5" s="563"/>
      <c r="BH5" s="577"/>
      <c r="BI5" s="563"/>
      <c r="BJ5" s="577"/>
      <c r="BK5" s="563"/>
      <c r="BL5" s="577"/>
      <c r="BM5" s="563"/>
      <c r="BN5" s="577"/>
      <c r="BO5" s="563"/>
      <c r="BP5" s="577"/>
      <c r="BQ5" s="563"/>
      <c r="BR5" s="577"/>
      <c r="BS5" s="563"/>
      <c r="BT5" s="577"/>
      <c r="BU5" s="563"/>
      <c r="BV5" s="577"/>
      <c r="BW5" s="563"/>
      <c r="BX5" s="577"/>
    </row>
    <row r="6" spans="1:76" ht="81" customHeight="1">
      <c r="A6" s="587"/>
      <c r="B6" s="563"/>
      <c r="C6" s="562"/>
      <c r="D6" s="563"/>
      <c r="E6" s="563"/>
      <c r="F6" s="562"/>
      <c r="G6" s="563"/>
      <c r="H6" s="564"/>
      <c r="I6" s="564"/>
      <c r="J6" s="564"/>
      <c r="K6" s="564"/>
      <c r="L6" s="564"/>
      <c r="M6" s="563"/>
      <c r="N6" s="563"/>
      <c r="O6" s="563"/>
      <c r="P6" s="463" t="s">
        <v>13</v>
      </c>
      <c r="Q6" s="463" t="s">
        <v>9</v>
      </c>
      <c r="R6" s="463" t="s">
        <v>13</v>
      </c>
      <c r="S6" s="463" t="s">
        <v>9</v>
      </c>
      <c r="T6" s="563"/>
      <c r="U6" s="563"/>
      <c r="V6" s="464" t="s">
        <v>5</v>
      </c>
      <c r="W6" s="464" t="s">
        <v>6</v>
      </c>
      <c r="X6" s="581"/>
      <c r="Y6" s="562"/>
      <c r="Z6" s="584"/>
      <c r="AA6" s="562"/>
      <c r="AB6" s="578"/>
      <c r="AC6" s="562"/>
      <c r="AD6" s="578"/>
      <c r="AE6" s="562"/>
      <c r="AF6" s="578"/>
      <c r="AG6" s="562"/>
      <c r="AH6" s="578"/>
      <c r="AI6" s="562"/>
      <c r="AJ6" s="578"/>
      <c r="AK6" s="562"/>
      <c r="AL6" s="578"/>
      <c r="AM6" s="562"/>
      <c r="AN6" s="578"/>
      <c r="AO6" s="562"/>
      <c r="AP6" s="578"/>
      <c r="AQ6" s="562"/>
      <c r="AR6" s="578"/>
      <c r="AS6" s="562"/>
      <c r="AT6" s="578"/>
      <c r="AU6" s="562"/>
      <c r="AV6" s="578"/>
      <c r="AW6" s="562"/>
      <c r="AX6" s="578"/>
      <c r="AY6" s="562"/>
      <c r="AZ6" s="578"/>
      <c r="BA6" s="562"/>
      <c r="BB6" s="578"/>
      <c r="BC6" s="562"/>
      <c r="BD6" s="578"/>
      <c r="BE6" s="562"/>
      <c r="BF6" s="578"/>
      <c r="BG6" s="562"/>
      <c r="BH6" s="578"/>
      <c r="BI6" s="562"/>
      <c r="BJ6" s="578"/>
      <c r="BK6" s="562"/>
      <c r="BL6" s="578"/>
      <c r="BM6" s="562"/>
      <c r="BN6" s="578"/>
      <c r="BO6" s="562"/>
      <c r="BP6" s="578"/>
      <c r="BQ6" s="562"/>
      <c r="BR6" s="578"/>
      <c r="BS6" s="562"/>
      <c r="BT6" s="578"/>
      <c r="BU6" s="562"/>
      <c r="BV6" s="578"/>
      <c r="BW6" s="562"/>
      <c r="BX6" s="578"/>
    </row>
    <row r="7" spans="1:76" ht="17.25" customHeight="1">
      <c r="A7" s="532">
        <v>1</v>
      </c>
      <c r="B7" s="463">
        <v>2</v>
      </c>
      <c r="C7" s="463">
        <v>3</v>
      </c>
      <c r="D7" s="463">
        <v>4</v>
      </c>
      <c r="E7" s="463">
        <v>5</v>
      </c>
      <c r="F7" s="463">
        <v>6</v>
      </c>
      <c r="G7" s="463">
        <v>7</v>
      </c>
      <c r="H7" s="463">
        <v>8</v>
      </c>
      <c r="I7" s="463">
        <v>9</v>
      </c>
      <c r="J7" s="463">
        <v>10</v>
      </c>
      <c r="K7" s="463">
        <v>11</v>
      </c>
      <c r="L7" s="463">
        <v>12</v>
      </c>
      <c r="M7" s="463">
        <v>13</v>
      </c>
      <c r="N7" s="463">
        <v>14</v>
      </c>
      <c r="O7" s="463">
        <v>15</v>
      </c>
      <c r="P7" s="463">
        <v>16</v>
      </c>
      <c r="Q7" s="463">
        <v>17</v>
      </c>
      <c r="R7" s="463">
        <v>18</v>
      </c>
      <c r="S7" s="463">
        <v>19</v>
      </c>
      <c r="T7" s="463">
        <v>20</v>
      </c>
      <c r="U7" s="463">
        <v>21</v>
      </c>
      <c r="V7" s="463">
        <v>22</v>
      </c>
      <c r="W7" s="463">
        <v>23</v>
      </c>
      <c r="X7" s="532">
        <v>24</v>
      </c>
      <c r="Y7" s="463">
        <v>25</v>
      </c>
      <c r="Z7" s="465">
        <v>26</v>
      </c>
      <c r="AA7" s="463">
        <v>27</v>
      </c>
      <c r="AB7" s="463">
        <v>28</v>
      </c>
      <c r="AC7" s="463">
        <v>29</v>
      </c>
      <c r="AD7" s="463">
        <v>30</v>
      </c>
      <c r="AE7" s="463">
        <v>29</v>
      </c>
      <c r="AF7" s="463">
        <v>30</v>
      </c>
      <c r="AG7" s="463">
        <v>29</v>
      </c>
      <c r="AH7" s="463">
        <v>30</v>
      </c>
      <c r="AI7" s="463">
        <v>29</v>
      </c>
      <c r="AJ7" s="463">
        <v>30</v>
      </c>
      <c r="AK7" s="463">
        <v>29</v>
      </c>
      <c r="AL7" s="463">
        <v>30</v>
      </c>
      <c r="AM7" s="463">
        <v>29</v>
      </c>
      <c r="AN7" s="463">
        <v>30</v>
      </c>
      <c r="AO7" s="463">
        <v>29</v>
      </c>
      <c r="AP7" s="463">
        <v>30</v>
      </c>
      <c r="AQ7" s="463">
        <v>29</v>
      </c>
      <c r="AR7" s="463">
        <v>30</v>
      </c>
      <c r="AS7" s="463">
        <v>29</v>
      </c>
      <c r="AT7" s="463">
        <v>30</v>
      </c>
      <c r="AU7" s="463">
        <v>29</v>
      </c>
      <c r="AV7" s="463">
        <v>30</v>
      </c>
      <c r="AW7" s="463">
        <v>29</v>
      </c>
      <c r="AX7" s="463">
        <v>30</v>
      </c>
      <c r="AY7" s="463">
        <v>29</v>
      </c>
      <c r="AZ7" s="463">
        <v>30</v>
      </c>
      <c r="BA7" s="463">
        <v>29</v>
      </c>
      <c r="BB7" s="463">
        <v>30</v>
      </c>
      <c r="BC7" s="463">
        <v>29</v>
      </c>
      <c r="BD7" s="463">
        <v>30</v>
      </c>
      <c r="BE7" s="463">
        <v>29</v>
      </c>
      <c r="BF7" s="463">
        <v>30</v>
      </c>
      <c r="BG7" s="463">
        <v>29</v>
      </c>
      <c r="BH7" s="463">
        <v>30</v>
      </c>
      <c r="BI7" s="463">
        <v>29</v>
      </c>
      <c r="BJ7" s="463">
        <v>30</v>
      </c>
      <c r="BK7" s="463">
        <v>29</v>
      </c>
      <c r="BL7" s="463">
        <v>30</v>
      </c>
      <c r="BM7" s="463">
        <v>29</v>
      </c>
      <c r="BN7" s="463">
        <v>30</v>
      </c>
      <c r="BO7" s="463">
        <v>29</v>
      </c>
      <c r="BP7" s="463">
        <v>30</v>
      </c>
      <c r="BQ7" s="463">
        <v>29</v>
      </c>
      <c r="BR7" s="463">
        <v>30</v>
      </c>
      <c r="BS7" s="463">
        <v>29</v>
      </c>
      <c r="BT7" s="463">
        <v>30</v>
      </c>
      <c r="BU7" s="463">
        <v>29</v>
      </c>
      <c r="BV7" s="463">
        <v>30</v>
      </c>
      <c r="BW7" s="463">
        <v>29</v>
      </c>
      <c r="BX7" s="463">
        <v>30</v>
      </c>
    </row>
    <row r="8" spans="1:76" s="281" customFormat="1" ht="78.75" customHeight="1">
      <c r="A8" s="61" t="s">
        <v>30</v>
      </c>
      <c r="B8" s="61" t="s">
        <v>31</v>
      </c>
      <c r="C8" s="61" t="s">
        <v>31</v>
      </c>
      <c r="D8" s="61">
        <v>56</v>
      </c>
      <c r="E8" s="61">
        <v>2</v>
      </c>
      <c r="F8" s="61">
        <v>0.59179999999999999</v>
      </c>
      <c r="G8" s="62" t="s">
        <v>41</v>
      </c>
      <c r="H8" s="62" t="s">
        <v>34</v>
      </c>
      <c r="I8" s="62" t="s">
        <v>45</v>
      </c>
      <c r="J8" s="62" t="s">
        <v>45</v>
      </c>
      <c r="K8" s="62" t="s">
        <v>27</v>
      </c>
      <c r="L8" s="62" t="s">
        <v>40</v>
      </c>
      <c r="M8" s="62" t="s">
        <v>45</v>
      </c>
      <c r="N8" s="62" t="s">
        <v>38</v>
      </c>
      <c r="O8" s="61" t="s">
        <v>23</v>
      </c>
      <c r="P8" s="61" t="s">
        <v>45</v>
      </c>
      <c r="Q8" s="61" t="s">
        <v>45</v>
      </c>
      <c r="R8" s="61" t="s">
        <v>45</v>
      </c>
      <c r="S8" s="61" t="s">
        <v>45</v>
      </c>
      <c r="T8" s="61" t="s">
        <v>159</v>
      </c>
      <c r="U8" s="61" t="s">
        <v>55</v>
      </c>
      <c r="V8" s="135" t="s">
        <v>160</v>
      </c>
      <c r="W8" s="242" t="s">
        <v>161</v>
      </c>
      <c r="X8" s="64">
        <f t="shared" ref="X8:X142" si="0">F8-(Z8+AB8+AD8+AF8+AH8+AJ8+AL8+AN8+AP8+AR8+AT8+AV8+AX8+AZ8+BB8+BD8+BF8+BH8+BJ8+BL8+BN8+BP8+BR8+BT8+BV8+BX8)</f>
        <v>0.57499999999999996</v>
      </c>
      <c r="Y8" s="77" t="s">
        <v>1748</v>
      </c>
      <c r="Z8" s="77">
        <v>1.6799999999999999E-2</v>
      </c>
      <c r="AA8" s="243"/>
      <c r="AB8" s="243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</row>
    <row r="9" spans="1:76" s="163" customFormat="1" ht="78.75" customHeight="1">
      <c r="A9" s="16" t="s">
        <v>30</v>
      </c>
      <c r="B9" s="24" t="s">
        <v>32</v>
      </c>
      <c r="C9" s="24" t="s">
        <v>33</v>
      </c>
      <c r="D9" s="24">
        <v>32</v>
      </c>
      <c r="E9" s="24">
        <v>41</v>
      </c>
      <c r="F9" s="24">
        <v>6.8849999999999998</v>
      </c>
      <c r="G9" s="24" t="s">
        <v>39</v>
      </c>
      <c r="H9" s="24" t="s">
        <v>34</v>
      </c>
      <c r="I9" s="24" t="s">
        <v>35</v>
      </c>
      <c r="J9" s="24" t="s">
        <v>44</v>
      </c>
      <c r="K9" s="24" t="s">
        <v>43</v>
      </c>
      <c r="L9" s="24" t="s">
        <v>42</v>
      </c>
      <c r="M9" s="24" t="s">
        <v>37</v>
      </c>
      <c r="N9" s="24" t="s">
        <v>26</v>
      </c>
      <c r="O9" s="16" t="s">
        <v>23</v>
      </c>
      <c r="P9" s="24" t="s">
        <v>8</v>
      </c>
      <c r="Q9" s="24">
        <v>6.8849999999999998</v>
      </c>
      <c r="R9" s="16" t="s">
        <v>45</v>
      </c>
      <c r="S9" s="16" t="s">
        <v>45</v>
      </c>
      <c r="T9" s="16" t="s">
        <v>159</v>
      </c>
      <c r="U9" s="24" t="s">
        <v>55</v>
      </c>
      <c r="V9" s="24" t="s">
        <v>162</v>
      </c>
      <c r="W9" s="98" t="s">
        <v>163</v>
      </c>
      <c r="X9" s="83">
        <f t="shared" si="0"/>
        <v>0</v>
      </c>
      <c r="Y9" s="29" t="s">
        <v>1267</v>
      </c>
      <c r="Z9" s="29">
        <v>6.8849999999999998</v>
      </c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</row>
    <row r="10" spans="1:76" s="281" customFormat="1" ht="78.75" customHeight="1">
      <c r="A10" s="61" t="s">
        <v>30</v>
      </c>
      <c r="B10" s="61" t="s">
        <v>32</v>
      </c>
      <c r="C10" s="61" t="s">
        <v>32</v>
      </c>
      <c r="D10" s="61">
        <v>18</v>
      </c>
      <c r="E10" s="61">
        <v>21</v>
      </c>
      <c r="F10" s="61">
        <v>20</v>
      </c>
      <c r="G10" s="62" t="s">
        <v>2067</v>
      </c>
      <c r="H10" s="62" t="s">
        <v>34</v>
      </c>
      <c r="I10" s="62" t="s">
        <v>59</v>
      </c>
      <c r="J10" s="62" t="s">
        <v>141</v>
      </c>
      <c r="K10" s="62" t="s">
        <v>36</v>
      </c>
      <c r="L10" s="61" t="s">
        <v>422</v>
      </c>
      <c r="M10" s="61" t="s">
        <v>423</v>
      </c>
      <c r="N10" s="62" t="s">
        <v>339</v>
      </c>
      <c r="O10" s="61" t="s">
        <v>424</v>
      </c>
      <c r="P10" s="61" t="s">
        <v>89</v>
      </c>
      <c r="Q10" s="61">
        <v>20</v>
      </c>
      <c r="R10" s="61" t="s">
        <v>45</v>
      </c>
      <c r="S10" s="61" t="s">
        <v>45</v>
      </c>
      <c r="T10" s="61" t="s">
        <v>159</v>
      </c>
      <c r="U10" s="61" t="s">
        <v>55</v>
      </c>
      <c r="V10" s="63" t="s">
        <v>425</v>
      </c>
      <c r="W10" s="266" t="s">
        <v>426</v>
      </c>
      <c r="X10" s="64">
        <f t="shared" si="0"/>
        <v>1.5085000000000015</v>
      </c>
      <c r="Y10" s="77" t="s">
        <v>1911</v>
      </c>
      <c r="Z10" s="77">
        <v>4.2115</v>
      </c>
      <c r="AA10" s="77" t="s">
        <v>1910</v>
      </c>
      <c r="AB10" s="77">
        <v>14.28</v>
      </c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</row>
    <row r="11" spans="1:76" s="163" customFormat="1" ht="78.75" customHeight="1">
      <c r="A11" s="16" t="s">
        <v>30</v>
      </c>
      <c r="B11" s="16" t="s">
        <v>32</v>
      </c>
      <c r="C11" s="16" t="s">
        <v>32</v>
      </c>
      <c r="D11" s="24">
        <v>29</v>
      </c>
      <c r="E11" s="24">
        <v>19</v>
      </c>
      <c r="F11" s="24">
        <v>7</v>
      </c>
      <c r="G11" s="24" t="s">
        <v>2067</v>
      </c>
      <c r="H11" s="24" t="s">
        <v>34</v>
      </c>
      <c r="I11" s="24" t="s">
        <v>59</v>
      </c>
      <c r="J11" s="24" t="s">
        <v>141</v>
      </c>
      <c r="K11" s="24" t="s">
        <v>36</v>
      </c>
      <c r="L11" s="16" t="s">
        <v>422</v>
      </c>
      <c r="M11" s="16" t="s">
        <v>423</v>
      </c>
      <c r="N11" s="24" t="s">
        <v>339</v>
      </c>
      <c r="O11" s="16" t="s">
        <v>424</v>
      </c>
      <c r="P11" s="16" t="s">
        <v>89</v>
      </c>
      <c r="Q11" s="24">
        <v>7</v>
      </c>
      <c r="R11" s="16" t="s">
        <v>45</v>
      </c>
      <c r="S11" s="16" t="s">
        <v>45</v>
      </c>
      <c r="T11" s="16" t="s">
        <v>159</v>
      </c>
      <c r="U11" s="16" t="s">
        <v>55</v>
      </c>
      <c r="V11" s="25" t="s">
        <v>427</v>
      </c>
      <c r="W11" s="26" t="s">
        <v>428</v>
      </c>
      <c r="X11" s="83">
        <f t="shared" si="0"/>
        <v>0</v>
      </c>
      <c r="Y11" s="29" t="s">
        <v>1267</v>
      </c>
      <c r="Z11" s="29">
        <v>7</v>
      </c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</row>
    <row r="12" spans="1:76" s="281" customFormat="1" ht="78.75" customHeight="1">
      <c r="A12" s="61" t="s">
        <v>30</v>
      </c>
      <c r="B12" s="61" t="s">
        <v>32</v>
      </c>
      <c r="C12" s="61" t="s">
        <v>32</v>
      </c>
      <c r="D12" s="61">
        <v>29</v>
      </c>
      <c r="E12" s="61">
        <v>25</v>
      </c>
      <c r="F12" s="61">
        <v>22.5</v>
      </c>
      <c r="G12" s="61" t="s">
        <v>429</v>
      </c>
      <c r="H12" s="62" t="s">
        <v>34</v>
      </c>
      <c r="I12" s="62" t="s">
        <v>59</v>
      </c>
      <c r="J12" s="61" t="s">
        <v>430</v>
      </c>
      <c r="K12" s="62" t="s">
        <v>36</v>
      </c>
      <c r="L12" s="61" t="s">
        <v>431</v>
      </c>
      <c r="M12" s="61" t="s">
        <v>432</v>
      </c>
      <c r="N12" s="62" t="s">
        <v>339</v>
      </c>
      <c r="O12" s="61" t="s">
        <v>424</v>
      </c>
      <c r="P12" s="61" t="s">
        <v>89</v>
      </c>
      <c r="Q12" s="61">
        <v>22.5</v>
      </c>
      <c r="R12" s="61" t="s">
        <v>45</v>
      </c>
      <c r="S12" s="61" t="s">
        <v>45</v>
      </c>
      <c r="T12" s="61" t="s">
        <v>159</v>
      </c>
      <c r="U12" s="61" t="s">
        <v>55</v>
      </c>
      <c r="V12" s="63" t="s">
        <v>433</v>
      </c>
      <c r="W12" s="266" t="s">
        <v>434</v>
      </c>
      <c r="X12" s="64">
        <f t="shared" si="0"/>
        <v>3.5227000000000004</v>
      </c>
      <c r="Y12" s="77" t="s">
        <v>2012</v>
      </c>
      <c r="Z12" s="77">
        <v>18.9773</v>
      </c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</row>
    <row r="13" spans="1:76" s="388" customFormat="1" ht="78.75" customHeight="1">
      <c r="A13" s="212" t="s">
        <v>30</v>
      </c>
      <c r="B13" s="212" t="s">
        <v>32</v>
      </c>
      <c r="C13" s="212" t="s">
        <v>32</v>
      </c>
      <c r="D13" s="212">
        <v>17</v>
      </c>
      <c r="E13" s="212" t="s">
        <v>435</v>
      </c>
      <c r="F13" s="212">
        <v>41</v>
      </c>
      <c r="G13" s="212" t="s">
        <v>429</v>
      </c>
      <c r="H13" s="200" t="s">
        <v>34</v>
      </c>
      <c r="I13" s="200" t="s">
        <v>59</v>
      </c>
      <c r="J13" s="212" t="s">
        <v>436</v>
      </c>
      <c r="K13" s="200" t="s">
        <v>36</v>
      </c>
      <c r="L13" s="212" t="s">
        <v>422</v>
      </c>
      <c r="M13" s="212" t="s">
        <v>432</v>
      </c>
      <c r="N13" s="200" t="s">
        <v>339</v>
      </c>
      <c r="O13" s="212" t="s">
        <v>424</v>
      </c>
      <c r="P13" s="212" t="s">
        <v>89</v>
      </c>
      <c r="Q13" s="212">
        <v>41</v>
      </c>
      <c r="R13" s="212" t="s">
        <v>45</v>
      </c>
      <c r="S13" s="212" t="s">
        <v>45</v>
      </c>
      <c r="T13" s="212" t="s">
        <v>159</v>
      </c>
      <c r="U13" s="212" t="s">
        <v>55</v>
      </c>
      <c r="V13" s="201" t="s">
        <v>437</v>
      </c>
      <c r="W13" s="202" t="s">
        <v>438</v>
      </c>
      <c r="X13" s="213">
        <f t="shared" si="0"/>
        <v>41</v>
      </c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</row>
    <row r="14" spans="1:76" s="389" customFormat="1" ht="78.75" customHeight="1">
      <c r="A14" s="16" t="s">
        <v>30</v>
      </c>
      <c r="B14" s="16" t="s">
        <v>32</v>
      </c>
      <c r="C14" s="16" t="s">
        <v>439</v>
      </c>
      <c r="D14" s="16">
        <v>17</v>
      </c>
      <c r="E14" s="16">
        <v>13</v>
      </c>
      <c r="F14" s="33">
        <v>24</v>
      </c>
      <c r="G14" s="33" t="s">
        <v>924</v>
      </c>
      <c r="H14" s="24" t="s">
        <v>34</v>
      </c>
      <c r="I14" s="24" t="s">
        <v>59</v>
      </c>
      <c r="J14" s="24" t="s">
        <v>141</v>
      </c>
      <c r="K14" s="24" t="s">
        <v>36</v>
      </c>
      <c r="L14" s="24" t="s">
        <v>440</v>
      </c>
      <c r="M14" s="16" t="s">
        <v>423</v>
      </c>
      <c r="N14" s="24" t="s">
        <v>339</v>
      </c>
      <c r="O14" s="16" t="s">
        <v>23</v>
      </c>
      <c r="P14" s="16" t="s">
        <v>89</v>
      </c>
      <c r="Q14" s="33">
        <v>24</v>
      </c>
      <c r="R14" s="16" t="s">
        <v>45</v>
      </c>
      <c r="S14" s="16" t="s">
        <v>45</v>
      </c>
      <c r="T14" s="16" t="s">
        <v>159</v>
      </c>
      <c r="U14" s="16" t="s">
        <v>55</v>
      </c>
      <c r="V14" s="25" t="s">
        <v>925</v>
      </c>
      <c r="W14" s="25" t="s">
        <v>926</v>
      </c>
      <c r="X14" s="83">
        <f t="shared" si="0"/>
        <v>0</v>
      </c>
      <c r="Y14" s="26" t="s">
        <v>927</v>
      </c>
      <c r="Z14" s="26" t="s">
        <v>928</v>
      </c>
      <c r="AA14" s="26" t="s">
        <v>952</v>
      </c>
      <c r="AB14" s="26" t="s">
        <v>953</v>
      </c>
      <c r="AC14" s="92" t="s">
        <v>1267</v>
      </c>
      <c r="AD14" s="92">
        <v>1.2045999999999999</v>
      </c>
      <c r="AE14" s="29" t="s">
        <v>1748</v>
      </c>
      <c r="AF14" s="92">
        <v>0.26989999999999997</v>
      </c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</row>
    <row r="15" spans="1:76" s="389" customFormat="1" ht="78.75" customHeight="1">
      <c r="A15" s="16" t="s">
        <v>30</v>
      </c>
      <c r="B15" s="16" t="s">
        <v>32</v>
      </c>
      <c r="C15" s="16" t="s">
        <v>439</v>
      </c>
      <c r="D15" s="16">
        <v>27</v>
      </c>
      <c r="E15" s="16">
        <v>11</v>
      </c>
      <c r="F15" s="33">
        <v>13.2</v>
      </c>
      <c r="G15" s="24" t="s">
        <v>929</v>
      </c>
      <c r="H15" s="24" t="s">
        <v>34</v>
      </c>
      <c r="I15" s="24" t="s">
        <v>59</v>
      </c>
      <c r="J15" s="24" t="s">
        <v>35</v>
      </c>
      <c r="K15" s="24" t="s">
        <v>36</v>
      </c>
      <c r="L15" s="24" t="s">
        <v>440</v>
      </c>
      <c r="M15" s="16" t="s">
        <v>423</v>
      </c>
      <c r="N15" s="24" t="s">
        <v>339</v>
      </c>
      <c r="O15" s="16" t="s">
        <v>23</v>
      </c>
      <c r="P15" s="16" t="s">
        <v>89</v>
      </c>
      <c r="Q15" s="33">
        <v>13.2</v>
      </c>
      <c r="R15" s="16" t="s">
        <v>45</v>
      </c>
      <c r="S15" s="16" t="s">
        <v>45</v>
      </c>
      <c r="T15" s="16" t="s">
        <v>159</v>
      </c>
      <c r="U15" s="16" t="s">
        <v>55</v>
      </c>
      <c r="V15" s="25" t="s">
        <v>930</v>
      </c>
      <c r="W15" s="25" t="s">
        <v>931</v>
      </c>
      <c r="X15" s="83">
        <f t="shared" si="0"/>
        <v>0</v>
      </c>
      <c r="Y15" s="26" t="s">
        <v>932</v>
      </c>
      <c r="Z15" s="26" t="s">
        <v>933</v>
      </c>
      <c r="AA15" s="26" t="s">
        <v>1267</v>
      </c>
      <c r="AB15" s="26" t="s">
        <v>1271</v>
      </c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</row>
    <row r="16" spans="1:76" s="389" customFormat="1" ht="78.75" customHeight="1">
      <c r="A16" s="16" t="s">
        <v>30</v>
      </c>
      <c r="B16" s="16" t="s">
        <v>32</v>
      </c>
      <c r="C16" s="16" t="s">
        <v>439</v>
      </c>
      <c r="D16" s="16">
        <v>17</v>
      </c>
      <c r="E16" s="16">
        <v>12</v>
      </c>
      <c r="F16" s="33">
        <v>19</v>
      </c>
      <c r="G16" s="33" t="s">
        <v>131</v>
      </c>
      <c r="H16" s="24" t="s">
        <v>34</v>
      </c>
      <c r="I16" s="24" t="s">
        <v>59</v>
      </c>
      <c r="J16" s="24" t="s">
        <v>35</v>
      </c>
      <c r="K16" s="24" t="s">
        <v>36</v>
      </c>
      <c r="L16" s="24" t="s">
        <v>440</v>
      </c>
      <c r="M16" s="16" t="s">
        <v>423</v>
      </c>
      <c r="N16" s="24" t="s">
        <v>339</v>
      </c>
      <c r="O16" s="16" t="s">
        <v>23</v>
      </c>
      <c r="P16" s="16" t="s">
        <v>89</v>
      </c>
      <c r="Q16" s="33">
        <v>10</v>
      </c>
      <c r="R16" s="16" t="s">
        <v>45</v>
      </c>
      <c r="S16" s="16" t="s">
        <v>45</v>
      </c>
      <c r="T16" s="16" t="s">
        <v>159</v>
      </c>
      <c r="U16" s="16" t="s">
        <v>55</v>
      </c>
      <c r="V16" s="25" t="s">
        <v>934</v>
      </c>
      <c r="W16" s="25" t="s">
        <v>935</v>
      </c>
      <c r="X16" s="83">
        <f t="shared" si="0"/>
        <v>0</v>
      </c>
      <c r="Y16" s="26" t="s">
        <v>936</v>
      </c>
      <c r="Z16" s="26" t="s">
        <v>937</v>
      </c>
      <c r="AA16" s="26" t="s">
        <v>938</v>
      </c>
      <c r="AB16" s="26" t="s">
        <v>939</v>
      </c>
      <c r="AC16" s="26" t="s">
        <v>940</v>
      </c>
      <c r="AD16" s="26">
        <v>7.67</v>
      </c>
      <c r="AE16" s="92" t="s">
        <v>1267</v>
      </c>
      <c r="AF16" s="92">
        <v>5.7085999999999997</v>
      </c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</row>
    <row r="17" spans="1:76" s="163" customFormat="1" ht="78.75" customHeight="1">
      <c r="A17" s="16" t="s">
        <v>30</v>
      </c>
      <c r="B17" s="16" t="s">
        <v>32</v>
      </c>
      <c r="C17" s="16" t="s">
        <v>439</v>
      </c>
      <c r="D17" s="16">
        <v>14</v>
      </c>
      <c r="E17" s="16">
        <v>4</v>
      </c>
      <c r="F17" s="16">
        <v>35</v>
      </c>
      <c r="G17" s="33" t="s">
        <v>131</v>
      </c>
      <c r="H17" s="24" t="s">
        <v>34</v>
      </c>
      <c r="I17" s="24" t="s">
        <v>59</v>
      </c>
      <c r="J17" s="24" t="s">
        <v>35</v>
      </c>
      <c r="K17" s="24" t="s">
        <v>36</v>
      </c>
      <c r="L17" s="24" t="s">
        <v>440</v>
      </c>
      <c r="M17" s="16" t="s">
        <v>423</v>
      </c>
      <c r="N17" s="24" t="s">
        <v>339</v>
      </c>
      <c r="O17" s="16" t="s">
        <v>23</v>
      </c>
      <c r="P17" s="16" t="s">
        <v>89</v>
      </c>
      <c r="Q17" s="16">
        <v>35</v>
      </c>
      <c r="R17" s="16" t="s">
        <v>45</v>
      </c>
      <c r="S17" s="16" t="s">
        <v>45</v>
      </c>
      <c r="T17" s="16" t="s">
        <v>159</v>
      </c>
      <c r="U17" s="16" t="s">
        <v>55</v>
      </c>
      <c r="V17" s="25" t="s">
        <v>943</v>
      </c>
      <c r="W17" s="26" t="s">
        <v>944</v>
      </c>
      <c r="X17" s="83">
        <f t="shared" si="0"/>
        <v>0</v>
      </c>
      <c r="Y17" s="26" t="s">
        <v>942</v>
      </c>
      <c r="Z17" s="26" t="s">
        <v>947</v>
      </c>
      <c r="AA17" s="26"/>
      <c r="AB17" s="26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</row>
    <row r="18" spans="1:76" s="163" customFormat="1" ht="78.75" customHeight="1">
      <c r="A18" s="16" t="s">
        <v>30</v>
      </c>
      <c r="B18" s="16" t="s">
        <v>32</v>
      </c>
      <c r="C18" s="16" t="s">
        <v>439</v>
      </c>
      <c r="D18" s="16">
        <v>14</v>
      </c>
      <c r="E18" s="16">
        <v>4</v>
      </c>
      <c r="F18" s="16">
        <v>40</v>
      </c>
      <c r="G18" s="33" t="s">
        <v>924</v>
      </c>
      <c r="H18" s="24" t="s">
        <v>34</v>
      </c>
      <c r="I18" s="24" t="s">
        <v>59</v>
      </c>
      <c r="J18" s="24" t="s">
        <v>35</v>
      </c>
      <c r="K18" s="24" t="s">
        <v>36</v>
      </c>
      <c r="L18" s="24" t="s">
        <v>440</v>
      </c>
      <c r="M18" s="16" t="s">
        <v>423</v>
      </c>
      <c r="N18" s="24" t="s">
        <v>339</v>
      </c>
      <c r="O18" s="16" t="s">
        <v>23</v>
      </c>
      <c r="P18" s="16" t="s">
        <v>89</v>
      </c>
      <c r="Q18" s="16">
        <v>40</v>
      </c>
      <c r="R18" s="16" t="s">
        <v>45</v>
      </c>
      <c r="S18" s="16" t="s">
        <v>45</v>
      </c>
      <c r="T18" s="16" t="s">
        <v>159</v>
      </c>
      <c r="U18" s="16" t="s">
        <v>55</v>
      </c>
      <c r="V18" s="25" t="s">
        <v>945</v>
      </c>
      <c r="W18" s="25" t="s">
        <v>946</v>
      </c>
      <c r="X18" s="83">
        <f t="shared" si="0"/>
        <v>0</v>
      </c>
      <c r="Y18" s="26" t="s">
        <v>941</v>
      </c>
      <c r="Z18" s="26" t="s">
        <v>948</v>
      </c>
      <c r="AA18" s="26"/>
      <c r="AB18" s="26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</row>
    <row r="19" spans="1:76" s="163" customFormat="1" ht="78.75" customHeight="1">
      <c r="A19" s="16" t="s">
        <v>30</v>
      </c>
      <c r="B19" s="16" t="s">
        <v>32</v>
      </c>
      <c r="C19" s="16" t="s">
        <v>439</v>
      </c>
      <c r="D19" s="16">
        <v>32</v>
      </c>
      <c r="E19" s="16">
        <v>18</v>
      </c>
      <c r="F19" s="16">
        <v>15.8</v>
      </c>
      <c r="G19" s="24" t="s">
        <v>72</v>
      </c>
      <c r="H19" s="24" t="s">
        <v>34</v>
      </c>
      <c r="I19" s="24" t="s">
        <v>45</v>
      </c>
      <c r="J19" s="24" t="s">
        <v>45</v>
      </c>
      <c r="K19" s="24" t="s">
        <v>36</v>
      </c>
      <c r="L19" s="24" t="s">
        <v>440</v>
      </c>
      <c r="M19" s="24" t="s">
        <v>45</v>
      </c>
      <c r="N19" s="24" t="s">
        <v>38</v>
      </c>
      <c r="O19" s="16" t="s">
        <v>23</v>
      </c>
      <c r="P19" s="16" t="s">
        <v>45</v>
      </c>
      <c r="Q19" s="16" t="s">
        <v>45</v>
      </c>
      <c r="R19" s="16" t="s">
        <v>45</v>
      </c>
      <c r="S19" s="16" t="s">
        <v>45</v>
      </c>
      <c r="T19" s="16" t="s">
        <v>159</v>
      </c>
      <c r="U19" s="16" t="s">
        <v>55</v>
      </c>
      <c r="V19" s="25" t="s">
        <v>949</v>
      </c>
      <c r="W19" s="26" t="s">
        <v>950</v>
      </c>
      <c r="X19" s="83">
        <f t="shared" si="0"/>
        <v>0</v>
      </c>
      <c r="Y19" s="26" t="s">
        <v>951</v>
      </c>
      <c r="Z19" s="26">
        <v>0.66659999999999997</v>
      </c>
      <c r="AA19" s="26" t="s">
        <v>958</v>
      </c>
      <c r="AB19" s="26">
        <v>8.8242999999999991</v>
      </c>
      <c r="AC19" s="26" t="s">
        <v>1109</v>
      </c>
      <c r="AD19" s="26">
        <v>4.9969999999999999</v>
      </c>
      <c r="AE19" s="29" t="s">
        <v>1748</v>
      </c>
      <c r="AF19" s="29">
        <v>1.3121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</row>
    <row r="20" spans="1:76" s="163" customFormat="1" ht="78.75" customHeight="1">
      <c r="A20" s="16" t="s">
        <v>30</v>
      </c>
      <c r="B20" s="16" t="s">
        <v>32</v>
      </c>
      <c r="C20" s="16" t="s">
        <v>439</v>
      </c>
      <c r="D20" s="16">
        <v>25</v>
      </c>
      <c r="E20" s="16" t="s">
        <v>954</v>
      </c>
      <c r="F20" s="33">
        <v>25</v>
      </c>
      <c r="G20" s="24" t="s">
        <v>955</v>
      </c>
      <c r="H20" s="24" t="s">
        <v>34</v>
      </c>
      <c r="I20" s="24" t="s">
        <v>59</v>
      </c>
      <c r="J20" s="24" t="s">
        <v>141</v>
      </c>
      <c r="K20" s="24" t="s">
        <v>36</v>
      </c>
      <c r="L20" s="24" t="s">
        <v>440</v>
      </c>
      <c r="M20" s="16" t="s">
        <v>423</v>
      </c>
      <c r="N20" s="24" t="s">
        <v>339</v>
      </c>
      <c r="O20" s="16" t="s">
        <v>23</v>
      </c>
      <c r="P20" s="16" t="s">
        <v>89</v>
      </c>
      <c r="Q20" s="33">
        <v>25</v>
      </c>
      <c r="R20" s="16" t="s">
        <v>45</v>
      </c>
      <c r="S20" s="16" t="s">
        <v>45</v>
      </c>
      <c r="T20" s="16" t="s">
        <v>159</v>
      </c>
      <c r="U20" s="16" t="s">
        <v>55</v>
      </c>
      <c r="V20" s="25" t="s">
        <v>956</v>
      </c>
      <c r="W20" s="25" t="s">
        <v>957</v>
      </c>
      <c r="X20" s="83">
        <f t="shared" si="0"/>
        <v>0</v>
      </c>
      <c r="Y20" s="26" t="s">
        <v>951</v>
      </c>
      <c r="Z20" s="18">
        <v>25</v>
      </c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99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</row>
    <row r="21" spans="1:76" s="163" customFormat="1" ht="78.75" customHeight="1">
      <c r="A21" s="16" t="s">
        <v>30</v>
      </c>
      <c r="B21" s="16" t="s">
        <v>32</v>
      </c>
      <c r="C21" s="16" t="s">
        <v>439</v>
      </c>
      <c r="D21" s="16">
        <v>27</v>
      </c>
      <c r="E21" s="16">
        <v>29</v>
      </c>
      <c r="F21" s="33">
        <v>5</v>
      </c>
      <c r="G21" s="24" t="s">
        <v>929</v>
      </c>
      <c r="H21" s="24" t="s">
        <v>34</v>
      </c>
      <c r="I21" s="24" t="s">
        <v>59</v>
      </c>
      <c r="J21" s="24" t="s">
        <v>35</v>
      </c>
      <c r="K21" s="24" t="s">
        <v>36</v>
      </c>
      <c r="L21" s="24" t="s">
        <v>440</v>
      </c>
      <c r="M21" s="16" t="s">
        <v>423</v>
      </c>
      <c r="N21" s="24" t="s">
        <v>339</v>
      </c>
      <c r="O21" s="16" t="s">
        <v>23</v>
      </c>
      <c r="P21" s="16" t="s">
        <v>89</v>
      </c>
      <c r="Q21" s="33">
        <v>5</v>
      </c>
      <c r="R21" s="16" t="s">
        <v>45</v>
      </c>
      <c r="S21" s="16" t="s">
        <v>45</v>
      </c>
      <c r="T21" s="16" t="s">
        <v>159</v>
      </c>
      <c r="U21" s="16" t="s">
        <v>55</v>
      </c>
      <c r="V21" s="25" t="s">
        <v>960</v>
      </c>
      <c r="W21" s="26" t="s">
        <v>961</v>
      </c>
      <c r="X21" s="83">
        <f t="shared" si="0"/>
        <v>0</v>
      </c>
      <c r="Y21" s="26" t="s">
        <v>962</v>
      </c>
      <c r="Z21" s="18">
        <v>5</v>
      </c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</row>
    <row r="22" spans="1:76" s="163" customFormat="1" ht="78.75" customHeight="1">
      <c r="A22" s="16" t="s">
        <v>30</v>
      </c>
      <c r="B22" s="16" t="s">
        <v>32</v>
      </c>
      <c r="C22" s="16" t="s">
        <v>1302</v>
      </c>
      <c r="D22" s="16">
        <v>20</v>
      </c>
      <c r="E22" s="16">
        <v>33</v>
      </c>
      <c r="F22" s="16">
        <v>2.9</v>
      </c>
      <c r="G22" s="16" t="s">
        <v>72</v>
      </c>
      <c r="H22" s="24" t="s">
        <v>34</v>
      </c>
      <c r="I22" s="24" t="s">
        <v>59</v>
      </c>
      <c r="J22" s="16" t="s">
        <v>35</v>
      </c>
      <c r="K22" s="24" t="s">
        <v>36</v>
      </c>
      <c r="L22" s="24" t="s">
        <v>1303</v>
      </c>
      <c r="M22" s="16" t="s">
        <v>1304</v>
      </c>
      <c r="N22" s="24" t="s">
        <v>339</v>
      </c>
      <c r="O22" s="16" t="s">
        <v>23</v>
      </c>
      <c r="P22" s="16" t="s">
        <v>89</v>
      </c>
      <c r="Q22" s="16">
        <v>2.9</v>
      </c>
      <c r="R22" s="16" t="s">
        <v>45</v>
      </c>
      <c r="S22" s="16" t="s">
        <v>45</v>
      </c>
      <c r="T22" s="16" t="s">
        <v>159</v>
      </c>
      <c r="U22" s="16" t="s">
        <v>55</v>
      </c>
      <c r="V22" s="25" t="s">
        <v>956</v>
      </c>
      <c r="W22" s="25" t="s">
        <v>957</v>
      </c>
      <c r="X22" s="83">
        <f t="shared" si="0"/>
        <v>0</v>
      </c>
      <c r="Y22" s="26" t="s">
        <v>1305</v>
      </c>
      <c r="Z22" s="18">
        <v>2.0204</v>
      </c>
      <c r="AA22" s="29" t="s">
        <v>1748</v>
      </c>
      <c r="AB22" s="29">
        <v>0.87960000000000005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</row>
    <row r="23" spans="1:76" s="163" customFormat="1" ht="78.75" customHeight="1">
      <c r="A23" s="16" t="s">
        <v>30</v>
      </c>
      <c r="B23" s="16" t="s">
        <v>32</v>
      </c>
      <c r="C23" s="16" t="s">
        <v>1302</v>
      </c>
      <c r="D23" s="16">
        <v>24</v>
      </c>
      <c r="E23" s="16">
        <v>14</v>
      </c>
      <c r="F23" s="16">
        <v>25</v>
      </c>
      <c r="G23" s="16" t="s">
        <v>39</v>
      </c>
      <c r="H23" s="24" t="s">
        <v>34</v>
      </c>
      <c r="I23" s="24" t="s">
        <v>59</v>
      </c>
      <c r="J23" s="16" t="s">
        <v>35</v>
      </c>
      <c r="K23" s="24" t="s">
        <v>36</v>
      </c>
      <c r="L23" s="24" t="s">
        <v>1303</v>
      </c>
      <c r="M23" s="16" t="s">
        <v>1304</v>
      </c>
      <c r="N23" s="24" t="s">
        <v>339</v>
      </c>
      <c r="O23" s="16" t="s">
        <v>23</v>
      </c>
      <c r="P23" s="16" t="s">
        <v>89</v>
      </c>
      <c r="Q23" s="16"/>
      <c r="R23" s="16" t="s">
        <v>45</v>
      </c>
      <c r="S23" s="16" t="s">
        <v>45</v>
      </c>
      <c r="T23" s="16" t="s">
        <v>159</v>
      </c>
      <c r="U23" s="16" t="s">
        <v>55</v>
      </c>
      <c r="V23" s="25" t="s">
        <v>1442</v>
      </c>
      <c r="W23" s="25" t="s">
        <v>1443</v>
      </c>
      <c r="X23" s="83">
        <f t="shared" si="0"/>
        <v>0</v>
      </c>
      <c r="Y23" s="26" t="s">
        <v>1477</v>
      </c>
      <c r="Z23" s="18">
        <v>20</v>
      </c>
      <c r="AA23" s="26" t="s">
        <v>1490</v>
      </c>
      <c r="AB23" s="18">
        <v>4.9557000000000002</v>
      </c>
      <c r="AC23" s="29" t="s">
        <v>1748</v>
      </c>
      <c r="AD23" s="29">
        <v>4.4299999999999999E-2</v>
      </c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</row>
    <row r="24" spans="1:76" s="163" customFormat="1" ht="78.75" customHeight="1">
      <c r="A24" s="16" t="s">
        <v>30</v>
      </c>
      <c r="B24" s="16" t="s">
        <v>32</v>
      </c>
      <c r="C24" s="16" t="s">
        <v>1302</v>
      </c>
      <c r="D24" s="16">
        <v>24</v>
      </c>
      <c r="E24" s="16" t="s">
        <v>1444</v>
      </c>
      <c r="F24" s="16">
        <v>9.8000000000000007</v>
      </c>
      <c r="G24" s="16" t="s">
        <v>929</v>
      </c>
      <c r="H24" s="24" t="s">
        <v>34</v>
      </c>
      <c r="I24" s="24" t="s">
        <v>59</v>
      </c>
      <c r="J24" s="16" t="s">
        <v>35</v>
      </c>
      <c r="K24" s="24" t="s">
        <v>36</v>
      </c>
      <c r="L24" s="24" t="s">
        <v>1303</v>
      </c>
      <c r="M24" s="16" t="s">
        <v>1304</v>
      </c>
      <c r="N24" s="24" t="s">
        <v>339</v>
      </c>
      <c r="O24" s="16" t="s">
        <v>23</v>
      </c>
      <c r="P24" s="16" t="s">
        <v>89</v>
      </c>
      <c r="Q24" s="16"/>
      <c r="R24" s="16" t="s">
        <v>45</v>
      </c>
      <c r="S24" s="16" t="s">
        <v>45</v>
      </c>
      <c r="T24" s="16" t="s">
        <v>159</v>
      </c>
      <c r="U24" s="16" t="s">
        <v>55</v>
      </c>
      <c r="V24" s="25" t="s">
        <v>1445</v>
      </c>
      <c r="W24" s="25" t="s">
        <v>1446</v>
      </c>
      <c r="X24" s="83">
        <f t="shared" si="0"/>
        <v>0</v>
      </c>
      <c r="Y24" s="26" t="s">
        <v>1480</v>
      </c>
      <c r="Z24" s="18">
        <v>9.8000000000000007</v>
      </c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</row>
    <row r="25" spans="1:76" s="163" customFormat="1" ht="78.75" customHeight="1">
      <c r="A25" s="16" t="s">
        <v>30</v>
      </c>
      <c r="B25" s="16" t="s">
        <v>32</v>
      </c>
      <c r="C25" s="16" t="s">
        <v>1302</v>
      </c>
      <c r="D25" s="16">
        <v>24</v>
      </c>
      <c r="E25" s="16">
        <v>2</v>
      </c>
      <c r="F25" s="16">
        <v>8</v>
      </c>
      <c r="G25" s="16" t="s">
        <v>929</v>
      </c>
      <c r="H25" s="24" t="s">
        <v>34</v>
      </c>
      <c r="I25" s="24" t="s">
        <v>59</v>
      </c>
      <c r="J25" s="16" t="s">
        <v>35</v>
      </c>
      <c r="K25" s="24" t="s">
        <v>36</v>
      </c>
      <c r="L25" s="24" t="s">
        <v>1303</v>
      </c>
      <c r="M25" s="16" t="s">
        <v>1304</v>
      </c>
      <c r="N25" s="24" t="s">
        <v>339</v>
      </c>
      <c r="O25" s="16" t="s">
        <v>23</v>
      </c>
      <c r="P25" s="16" t="s">
        <v>89</v>
      </c>
      <c r="Q25" s="16"/>
      <c r="R25" s="16" t="s">
        <v>45</v>
      </c>
      <c r="S25" s="16" t="s">
        <v>45</v>
      </c>
      <c r="T25" s="16" t="s">
        <v>159</v>
      </c>
      <c r="U25" s="16" t="s">
        <v>55</v>
      </c>
      <c r="V25" s="25" t="s">
        <v>1447</v>
      </c>
      <c r="W25" s="25" t="s">
        <v>1448</v>
      </c>
      <c r="X25" s="83">
        <f t="shared" si="0"/>
        <v>0</v>
      </c>
      <c r="Y25" s="26" t="s">
        <v>1479</v>
      </c>
      <c r="Z25" s="18">
        <v>8</v>
      </c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</row>
    <row r="26" spans="1:76" s="163" customFormat="1" ht="78.75" customHeight="1">
      <c r="A26" s="16" t="s">
        <v>30</v>
      </c>
      <c r="B26" s="16" t="s">
        <v>32</v>
      </c>
      <c r="C26" s="16" t="s">
        <v>1302</v>
      </c>
      <c r="D26" s="16">
        <v>24</v>
      </c>
      <c r="E26" s="16">
        <v>15.5</v>
      </c>
      <c r="F26" s="16">
        <v>14</v>
      </c>
      <c r="G26" s="16" t="s">
        <v>929</v>
      </c>
      <c r="H26" s="24" t="s">
        <v>34</v>
      </c>
      <c r="I26" s="24" t="s">
        <v>59</v>
      </c>
      <c r="J26" s="16" t="s">
        <v>35</v>
      </c>
      <c r="K26" s="24" t="s">
        <v>36</v>
      </c>
      <c r="L26" s="24" t="s">
        <v>1303</v>
      </c>
      <c r="M26" s="16" t="s">
        <v>1304</v>
      </c>
      <c r="N26" s="24" t="s">
        <v>339</v>
      </c>
      <c r="O26" s="16" t="s">
        <v>23</v>
      </c>
      <c r="P26" s="16" t="s">
        <v>89</v>
      </c>
      <c r="Q26" s="16"/>
      <c r="R26" s="16" t="s">
        <v>45</v>
      </c>
      <c r="S26" s="16" t="s">
        <v>45</v>
      </c>
      <c r="T26" s="16" t="s">
        <v>159</v>
      </c>
      <c r="U26" s="16" t="s">
        <v>55</v>
      </c>
      <c r="V26" s="25" t="s">
        <v>956</v>
      </c>
      <c r="W26" s="25" t="s">
        <v>957</v>
      </c>
      <c r="X26" s="83">
        <f t="shared" si="0"/>
        <v>0</v>
      </c>
      <c r="Y26" s="26" t="s">
        <v>1478</v>
      </c>
      <c r="Z26" s="18">
        <v>13.512</v>
      </c>
      <c r="AA26" s="29" t="s">
        <v>1748</v>
      </c>
      <c r="AB26" s="29">
        <v>0.48799999999999999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</row>
    <row r="27" spans="1:76" s="163" customFormat="1" ht="78.75" customHeight="1">
      <c r="A27" s="16" t="s">
        <v>30</v>
      </c>
      <c r="B27" s="16" t="s">
        <v>32</v>
      </c>
      <c r="C27" s="16" t="s">
        <v>1302</v>
      </c>
      <c r="D27" s="16">
        <v>24</v>
      </c>
      <c r="E27" s="16">
        <v>17</v>
      </c>
      <c r="F27" s="16">
        <v>3.5</v>
      </c>
      <c r="G27" s="16" t="s">
        <v>929</v>
      </c>
      <c r="H27" s="24" t="s">
        <v>34</v>
      </c>
      <c r="I27" s="24" t="s">
        <v>59</v>
      </c>
      <c r="J27" s="16" t="s">
        <v>35</v>
      </c>
      <c r="K27" s="24" t="s">
        <v>36</v>
      </c>
      <c r="L27" s="24" t="s">
        <v>1303</v>
      </c>
      <c r="M27" s="16" t="s">
        <v>1304</v>
      </c>
      <c r="N27" s="24" t="s">
        <v>339</v>
      </c>
      <c r="O27" s="16" t="s">
        <v>23</v>
      </c>
      <c r="P27" s="16" t="s">
        <v>89</v>
      </c>
      <c r="Q27" s="16"/>
      <c r="R27" s="16" t="s">
        <v>45</v>
      </c>
      <c r="S27" s="16" t="s">
        <v>45</v>
      </c>
      <c r="T27" s="16" t="s">
        <v>159</v>
      </c>
      <c r="U27" s="16" t="s">
        <v>55</v>
      </c>
      <c r="V27" s="25" t="s">
        <v>1449</v>
      </c>
      <c r="W27" s="25" t="s">
        <v>1450</v>
      </c>
      <c r="X27" s="83">
        <f t="shared" si="0"/>
        <v>0</v>
      </c>
      <c r="Y27" s="26" t="s">
        <v>1481</v>
      </c>
      <c r="Z27" s="18">
        <v>2.3218000000000001</v>
      </c>
      <c r="AA27" s="26" t="s">
        <v>1483</v>
      </c>
      <c r="AB27" s="18">
        <v>1.0296000000000001</v>
      </c>
      <c r="AC27" s="29" t="s">
        <v>1748</v>
      </c>
      <c r="AD27" s="29">
        <v>0.14860000000000001</v>
      </c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</row>
    <row r="28" spans="1:76" s="163" customFormat="1" ht="78.75" customHeight="1">
      <c r="A28" s="16" t="s">
        <v>30</v>
      </c>
      <c r="B28" s="16" t="s">
        <v>32</v>
      </c>
      <c r="C28" s="16" t="s">
        <v>1302</v>
      </c>
      <c r="D28" s="16">
        <v>24</v>
      </c>
      <c r="E28" s="16">
        <v>16</v>
      </c>
      <c r="F28" s="16">
        <v>6</v>
      </c>
      <c r="G28" s="16" t="s">
        <v>929</v>
      </c>
      <c r="H28" s="24" t="s">
        <v>34</v>
      </c>
      <c r="I28" s="24" t="s">
        <v>59</v>
      </c>
      <c r="J28" s="16" t="s">
        <v>35</v>
      </c>
      <c r="K28" s="24" t="s">
        <v>36</v>
      </c>
      <c r="L28" s="24" t="s">
        <v>1303</v>
      </c>
      <c r="M28" s="16" t="s">
        <v>1304</v>
      </c>
      <c r="N28" s="24" t="s">
        <v>339</v>
      </c>
      <c r="O28" s="16" t="s">
        <v>23</v>
      </c>
      <c r="P28" s="16" t="s">
        <v>89</v>
      </c>
      <c r="Q28" s="16"/>
      <c r="R28" s="16" t="s">
        <v>45</v>
      </c>
      <c r="S28" s="16" t="s">
        <v>45</v>
      </c>
      <c r="T28" s="16" t="s">
        <v>159</v>
      </c>
      <c r="U28" s="16" t="s">
        <v>55</v>
      </c>
      <c r="V28" s="25" t="s">
        <v>1451</v>
      </c>
      <c r="W28" s="25" t="s">
        <v>1452</v>
      </c>
      <c r="X28" s="83">
        <f t="shared" si="0"/>
        <v>0</v>
      </c>
      <c r="Y28" s="26" t="s">
        <v>1474</v>
      </c>
      <c r="Z28" s="18">
        <v>5.7709000000000001</v>
      </c>
      <c r="AA28" s="29" t="s">
        <v>1748</v>
      </c>
      <c r="AB28" s="29">
        <v>0.2291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</row>
    <row r="29" spans="1:76" s="163" customFormat="1" ht="78.75" customHeight="1">
      <c r="A29" s="16" t="s">
        <v>30</v>
      </c>
      <c r="B29" s="16" t="s">
        <v>32</v>
      </c>
      <c r="C29" s="16" t="s">
        <v>1302</v>
      </c>
      <c r="D29" s="16">
        <v>16</v>
      </c>
      <c r="E29" s="16">
        <v>17.18</v>
      </c>
      <c r="F29" s="16">
        <v>36.700000000000003</v>
      </c>
      <c r="G29" s="16" t="s">
        <v>39</v>
      </c>
      <c r="H29" s="24" t="s">
        <v>34</v>
      </c>
      <c r="I29" s="24" t="s">
        <v>59</v>
      </c>
      <c r="J29" s="16" t="s">
        <v>35</v>
      </c>
      <c r="K29" s="24" t="s">
        <v>36</v>
      </c>
      <c r="L29" s="24" t="s">
        <v>1303</v>
      </c>
      <c r="M29" s="16" t="s">
        <v>1304</v>
      </c>
      <c r="N29" s="24" t="s">
        <v>339</v>
      </c>
      <c r="O29" s="16" t="s">
        <v>23</v>
      </c>
      <c r="P29" s="16" t="s">
        <v>89</v>
      </c>
      <c r="Q29" s="16"/>
      <c r="R29" s="16" t="s">
        <v>45</v>
      </c>
      <c r="S29" s="16" t="s">
        <v>45</v>
      </c>
      <c r="T29" s="16" t="s">
        <v>159</v>
      </c>
      <c r="U29" s="16" t="s">
        <v>55</v>
      </c>
      <c r="V29" s="25" t="s">
        <v>1453</v>
      </c>
      <c r="W29" s="25" t="s">
        <v>1454</v>
      </c>
      <c r="X29" s="83">
        <f t="shared" si="0"/>
        <v>0</v>
      </c>
      <c r="Y29" s="26" t="s">
        <v>1476</v>
      </c>
      <c r="Z29" s="18">
        <v>31.536300000000001</v>
      </c>
      <c r="AA29" s="26" t="s">
        <v>1482</v>
      </c>
      <c r="AB29" s="18">
        <v>0.17610000000000001</v>
      </c>
      <c r="AC29" s="26" t="s">
        <v>1487</v>
      </c>
      <c r="AD29" s="18">
        <v>4.7815000000000003</v>
      </c>
      <c r="AE29" s="29" t="s">
        <v>1748</v>
      </c>
      <c r="AF29" s="29">
        <v>0.20610000000000001</v>
      </c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</row>
    <row r="30" spans="1:76" s="163" customFormat="1" ht="78.75" customHeight="1">
      <c r="A30" s="16" t="s">
        <v>30</v>
      </c>
      <c r="B30" s="16" t="s">
        <v>32</v>
      </c>
      <c r="C30" s="16" t="s">
        <v>1302</v>
      </c>
      <c r="D30" s="16">
        <v>17</v>
      </c>
      <c r="E30" s="16">
        <v>5.7</v>
      </c>
      <c r="F30" s="16">
        <v>9.3000000000000007</v>
      </c>
      <c r="G30" s="16" t="s">
        <v>39</v>
      </c>
      <c r="H30" s="24" t="s">
        <v>34</v>
      </c>
      <c r="I30" s="24" t="s">
        <v>59</v>
      </c>
      <c r="J30" s="16" t="s">
        <v>35</v>
      </c>
      <c r="K30" s="24" t="s">
        <v>36</v>
      </c>
      <c r="L30" s="24" t="s">
        <v>1303</v>
      </c>
      <c r="M30" s="16" t="s">
        <v>1304</v>
      </c>
      <c r="N30" s="24" t="s">
        <v>339</v>
      </c>
      <c r="O30" s="16" t="s">
        <v>23</v>
      </c>
      <c r="P30" s="16" t="s">
        <v>89</v>
      </c>
      <c r="Q30" s="16"/>
      <c r="R30" s="16" t="s">
        <v>45</v>
      </c>
      <c r="S30" s="16" t="s">
        <v>45</v>
      </c>
      <c r="T30" s="16" t="s">
        <v>159</v>
      </c>
      <c r="U30" s="16" t="s">
        <v>55</v>
      </c>
      <c r="V30" s="25" t="s">
        <v>1455</v>
      </c>
      <c r="W30" s="25" t="s">
        <v>1456</v>
      </c>
      <c r="X30" s="83">
        <f t="shared" si="0"/>
        <v>0</v>
      </c>
      <c r="Y30" s="26" t="s">
        <v>1474</v>
      </c>
      <c r="Z30" s="18">
        <v>9.3000000000000007</v>
      </c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</row>
    <row r="31" spans="1:76" s="163" customFormat="1" ht="78.75" customHeight="1">
      <c r="A31" s="16" t="s">
        <v>30</v>
      </c>
      <c r="B31" s="16" t="s">
        <v>32</v>
      </c>
      <c r="C31" s="16" t="s">
        <v>1302</v>
      </c>
      <c r="D31" s="16">
        <v>30</v>
      </c>
      <c r="E31" s="16" t="s">
        <v>1457</v>
      </c>
      <c r="F31" s="16">
        <v>10</v>
      </c>
      <c r="G31" s="16" t="s">
        <v>72</v>
      </c>
      <c r="H31" s="24" t="s">
        <v>34</v>
      </c>
      <c r="I31" s="24" t="s">
        <v>59</v>
      </c>
      <c r="J31" s="16" t="s">
        <v>35</v>
      </c>
      <c r="K31" s="24" t="s">
        <v>36</v>
      </c>
      <c r="L31" s="24" t="s">
        <v>1303</v>
      </c>
      <c r="M31" s="16" t="s">
        <v>1304</v>
      </c>
      <c r="N31" s="24" t="s">
        <v>339</v>
      </c>
      <c r="O31" s="16" t="s">
        <v>23</v>
      </c>
      <c r="P31" s="16" t="s">
        <v>89</v>
      </c>
      <c r="Q31" s="16"/>
      <c r="R31" s="16" t="s">
        <v>45</v>
      </c>
      <c r="S31" s="16" t="s">
        <v>45</v>
      </c>
      <c r="T31" s="16" t="s">
        <v>159</v>
      </c>
      <c r="U31" s="16" t="s">
        <v>55</v>
      </c>
      <c r="V31" s="25" t="s">
        <v>1458</v>
      </c>
      <c r="W31" s="25" t="s">
        <v>1459</v>
      </c>
      <c r="X31" s="83">
        <f t="shared" si="0"/>
        <v>0</v>
      </c>
      <c r="Y31" s="26" t="s">
        <v>1489</v>
      </c>
      <c r="Z31" s="18">
        <v>10</v>
      </c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</row>
    <row r="32" spans="1:76" s="163" customFormat="1" ht="78.75" customHeight="1">
      <c r="A32" s="16" t="s">
        <v>30</v>
      </c>
      <c r="B32" s="16" t="s">
        <v>32</v>
      </c>
      <c r="C32" s="16" t="s">
        <v>1302</v>
      </c>
      <c r="D32" s="16">
        <v>30</v>
      </c>
      <c r="E32" s="16">
        <v>28.4</v>
      </c>
      <c r="F32" s="16">
        <v>6</v>
      </c>
      <c r="G32" s="16" t="s">
        <v>39</v>
      </c>
      <c r="H32" s="24" t="s">
        <v>34</v>
      </c>
      <c r="I32" s="24" t="s">
        <v>59</v>
      </c>
      <c r="J32" s="16" t="s">
        <v>35</v>
      </c>
      <c r="K32" s="24" t="s">
        <v>36</v>
      </c>
      <c r="L32" s="24" t="s">
        <v>1303</v>
      </c>
      <c r="M32" s="16" t="s">
        <v>1304</v>
      </c>
      <c r="N32" s="24" t="s">
        <v>339</v>
      </c>
      <c r="O32" s="16" t="s">
        <v>23</v>
      </c>
      <c r="P32" s="16" t="s">
        <v>89</v>
      </c>
      <c r="Q32" s="16"/>
      <c r="R32" s="16" t="s">
        <v>45</v>
      </c>
      <c r="S32" s="16" t="s">
        <v>45</v>
      </c>
      <c r="T32" s="16" t="s">
        <v>159</v>
      </c>
      <c r="U32" s="16" t="s">
        <v>55</v>
      </c>
      <c r="V32" s="25" t="s">
        <v>1460</v>
      </c>
      <c r="W32" s="25" t="s">
        <v>1461</v>
      </c>
      <c r="X32" s="83">
        <f t="shared" si="0"/>
        <v>0</v>
      </c>
      <c r="Y32" s="26" t="s">
        <v>1478</v>
      </c>
      <c r="Z32" s="18">
        <v>0.54710000000000003</v>
      </c>
      <c r="AA32" s="26" t="s">
        <v>1484</v>
      </c>
      <c r="AB32" s="18">
        <v>2.6</v>
      </c>
      <c r="AC32" s="26" t="s">
        <v>1485</v>
      </c>
      <c r="AD32" s="18">
        <v>1.2803</v>
      </c>
      <c r="AE32" s="26" t="s">
        <v>1486</v>
      </c>
      <c r="AF32" s="18">
        <v>1.3631</v>
      </c>
      <c r="AG32" s="29" t="s">
        <v>1748</v>
      </c>
      <c r="AH32" s="29">
        <v>0.20949999999999999</v>
      </c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</row>
    <row r="33" spans="1:76" s="163" customFormat="1" ht="78.75" customHeight="1">
      <c r="A33" s="16" t="s">
        <v>30</v>
      </c>
      <c r="B33" s="16" t="s">
        <v>32</v>
      </c>
      <c r="C33" s="16" t="s">
        <v>1302</v>
      </c>
      <c r="D33" s="16">
        <v>30</v>
      </c>
      <c r="E33" s="16">
        <v>13</v>
      </c>
      <c r="F33" s="16">
        <v>10</v>
      </c>
      <c r="G33" s="16" t="s">
        <v>39</v>
      </c>
      <c r="H33" s="24" t="s">
        <v>34</v>
      </c>
      <c r="I33" s="24" t="s">
        <v>59</v>
      </c>
      <c r="J33" s="16" t="s">
        <v>35</v>
      </c>
      <c r="K33" s="24" t="s">
        <v>36</v>
      </c>
      <c r="L33" s="24" t="s">
        <v>1303</v>
      </c>
      <c r="M33" s="16" t="s">
        <v>1304</v>
      </c>
      <c r="N33" s="24" t="s">
        <v>339</v>
      </c>
      <c r="O33" s="16" t="s">
        <v>23</v>
      </c>
      <c r="P33" s="16" t="s">
        <v>89</v>
      </c>
      <c r="Q33" s="16"/>
      <c r="R33" s="16" t="s">
        <v>45</v>
      </c>
      <c r="S33" s="16" t="s">
        <v>45</v>
      </c>
      <c r="T33" s="16" t="s">
        <v>159</v>
      </c>
      <c r="U33" s="16" t="s">
        <v>55</v>
      </c>
      <c r="V33" s="25" t="s">
        <v>1462</v>
      </c>
      <c r="W33" s="25" t="s">
        <v>1463</v>
      </c>
      <c r="X33" s="83">
        <f t="shared" si="0"/>
        <v>0</v>
      </c>
      <c r="Y33" s="26" t="s">
        <v>1474</v>
      </c>
      <c r="Z33" s="18">
        <v>4.9634999999999998</v>
      </c>
      <c r="AA33" s="26" t="s">
        <v>1477</v>
      </c>
      <c r="AB33" s="24">
        <v>0.95709999999999995</v>
      </c>
      <c r="AC33" s="26" t="s">
        <v>1480</v>
      </c>
      <c r="AD33" s="24">
        <v>3.2782</v>
      </c>
      <c r="AE33" s="26" t="s">
        <v>1491</v>
      </c>
      <c r="AF33" s="29">
        <v>0.80120000000000002</v>
      </c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</row>
    <row r="34" spans="1:76" s="163" customFormat="1" ht="78.75" customHeight="1">
      <c r="A34" s="16" t="s">
        <v>30</v>
      </c>
      <c r="B34" s="16" t="s">
        <v>32</v>
      </c>
      <c r="C34" s="16" t="s">
        <v>1302</v>
      </c>
      <c r="D34" s="16">
        <v>29</v>
      </c>
      <c r="E34" s="16">
        <v>7</v>
      </c>
      <c r="F34" s="16">
        <v>1.5</v>
      </c>
      <c r="G34" s="16" t="s">
        <v>929</v>
      </c>
      <c r="H34" s="24" t="s">
        <v>34</v>
      </c>
      <c r="I34" s="24" t="s">
        <v>59</v>
      </c>
      <c r="J34" s="16" t="s">
        <v>35</v>
      </c>
      <c r="K34" s="24" t="s">
        <v>36</v>
      </c>
      <c r="L34" s="24" t="s">
        <v>1303</v>
      </c>
      <c r="M34" s="16" t="s">
        <v>1304</v>
      </c>
      <c r="N34" s="24" t="s">
        <v>339</v>
      </c>
      <c r="O34" s="16" t="s">
        <v>23</v>
      </c>
      <c r="P34" s="16" t="s">
        <v>89</v>
      </c>
      <c r="Q34" s="16"/>
      <c r="R34" s="16" t="s">
        <v>45</v>
      </c>
      <c r="S34" s="16" t="s">
        <v>45</v>
      </c>
      <c r="T34" s="16" t="s">
        <v>159</v>
      </c>
      <c r="U34" s="16" t="s">
        <v>55</v>
      </c>
      <c r="V34" s="25" t="s">
        <v>1464</v>
      </c>
      <c r="W34" s="25" t="s">
        <v>1465</v>
      </c>
      <c r="X34" s="83">
        <f t="shared" si="0"/>
        <v>0</v>
      </c>
      <c r="Y34" s="26" t="s">
        <v>1474</v>
      </c>
      <c r="Z34" s="18">
        <v>1.5</v>
      </c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</row>
    <row r="35" spans="1:76" s="163" customFormat="1" ht="78.75" customHeight="1">
      <c r="A35" s="16" t="s">
        <v>30</v>
      </c>
      <c r="B35" s="16" t="s">
        <v>32</v>
      </c>
      <c r="C35" s="16" t="s">
        <v>1302</v>
      </c>
      <c r="D35" s="16">
        <v>29</v>
      </c>
      <c r="E35" s="16">
        <v>3.54</v>
      </c>
      <c r="F35" s="16">
        <v>5</v>
      </c>
      <c r="G35" s="16" t="s">
        <v>929</v>
      </c>
      <c r="H35" s="24" t="s">
        <v>34</v>
      </c>
      <c r="I35" s="24" t="s">
        <v>59</v>
      </c>
      <c r="J35" s="16" t="s">
        <v>35</v>
      </c>
      <c r="K35" s="24" t="s">
        <v>36</v>
      </c>
      <c r="L35" s="24" t="s">
        <v>1303</v>
      </c>
      <c r="M35" s="16" t="s">
        <v>1304</v>
      </c>
      <c r="N35" s="24" t="s">
        <v>339</v>
      </c>
      <c r="O35" s="16" t="s">
        <v>23</v>
      </c>
      <c r="P35" s="16" t="s">
        <v>89</v>
      </c>
      <c r="Q35" s="16"/>
      <c r="R35" s="16" t="s">
        <v>45</v>
      </c>
      <c r="S35" s="16" t="s">
        <v>45</v>
      </c>
      <c r="T35" s="16" t="s">
        <v>159</v>
      </c>
      <c r="U35" s="16" t="s">
        <v>55</v>
      </c>
      <c r="V35" s="25" t="s">
        <v>1466</v>
      </c>
      <c r="W35" s="25" t="s">
        <v>1467</v>
      </c>
      <c r="X35" s="83">
        <f t="shared" si="0"/>
        <v>0</v>
      </c>
      <c r="Y35" s="26" t="s">
        <v>1475</v>
      </c>
      <c r="Z35" s="18">
        <v>3.2294999999999998</v>
      </c>
      <c r="AA35" s="29" t="s">
        <v>1748</v>
      </c>
      <c r="AB35" s="29">
        <v>1.7705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</row>
    <row r="36" spans="1:76" s="163" customFormat="1" ht="78.75" customHeight="1">
      <c r="A36" s="16" t="s">
        <v>30</v>
      </c>
      <c r="B36" s="16" t="s">
        <v>32</v>
      </c>
      <c r="C36" s="16" t="s">
        <v>1302</v>
      </c>
      <c r="D36" s="16">
        <v>24</v>
      </c>
      <c r="E36" s="16">
        <v>6</v>
      </c>
      <c r="F36" s="16">
        <v>2.2000000000000002</v>
      </c>
      <c r="G36" s="16" t="s">
        <v>929</v>
      </c>
      <c r="H36" s="24" t="s">
        <v>34</v>
      </c>
      <c r="I36" s="24" t="s">
        <v>59</v>
      </c>
      <c r="J36" s="16" t="s">
        <v>35</v>
      </c>
      <c r="K36" s="24" t="s">
        <v>36</v>
      </c>
      <c r="L36" s="24" t="s">
        <v>1303</v>
      </c>
      <c r="M36" s="16" t="s">
        <v>1304</v>
      </c>
      <c r="N36" s="24" t="s">
        <v>339</v>
      </c>
      <c r="O36" s="16" t="s">
        <v>23</v>
      </c>
      <c r="P36" s="16" t="s">
        <v>89</v>
      </c>
      <c r="Q36" s="16"/>
      <c r="R36" s="16" t="s">
        <v>45</v>
      </c>
      <c r="S36" s="16" t="s">
        <v>45</v>
      </c>
      <c r="T36" s="16" t="s">
        <v>159</v>
      </c>
      <c r="U36" s="16" t="s">
        <v>55</v>
      </c>
      <c r="V36" s="25" t="s">
        <v>1468</v>
      </c>
      <c r="W36" s="25" t="s">
        <v>1469</v>
      </c>
      <c r="X36" s="83">
        <f t="shared" si="0"/>
        <v>0</v>
      </c>
      <c r="Y36" s="26" t="s">
        <v>1474</v>
      </c>
      <c r="Z36" s="18">
        <v>1.6055999999999999</v>
      </c>
      <c r="AA36" s="29" t="s">
        <v>1748</v>
      </c>
      <c r="AB36" s="29">
        <v>0.59440000000000004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</row>
    <row r="37" spans="1:76" s="163" customFormat="1" ht="78.75" customHeight="1">
      <c r="A37" s="16" t="s">
        <v>30</v>
      </c>
      <c r="B37" s="16" t="s">
        <v>32</v>
      </c>
      <c r="C37" s="16" t="s">
        <v>1302</v>
      </c>
      <c r="D37" s="16">
        <v>31</v>
      </c>
      <c r="E37" s="16">
        <v>13</v>
      </c>
      <c r="F37" s="16">
        <v>8.1999999999999993</v>
      </c>
      <c r="G37" s="16" t="s">
        <v>39</v>
      </c>
      <c r="H37" s="24" t="s">
        <v>34</v>
      </c>
      <c r="I37" s="24" t="s">
        <v>59</v>
      </c>
      <c r="J37" s="16" t="s">
        <v>141</v>
      </c>
      <c r="K37" s="24" t="s">
        <v>36</v>
      </c>
      <c r="L37" s="24" t="s">
        <v>1303</v>
      </c>
      <c r="M37" s="16" t="s">
        <v>1304</v>
      </c>
      <c r="N37" s="24" t="s">
        <v>339</v>
      </c>
      <c r="O37" s="16" t="s">
        <v>23</v>
      </c>
      <c r="P37" s="16" t="s">
        <v>89</v>
      </c>
      <c r="Q37" s="16"/>
      <c r="R37" s="16" t="s">
        <v>45</v>
      </c>
      <c r="S37" s="16" t="s">
        <v>45</v>
      </c>
      <c r="T37" s="16" t="s">
        <v>159</v>
      </c>
      <c r="U37" s="16" t="s">
        <v>55</v>
      </c>
      <c r="V37" s="25" t="s">
        <v>1470</v>
      </c>
      <c r="W37" s="25" t="s">
        <v>1471</v>
      </c>
      <c r="X37" s="83">
        <f t="shared" si="0"/>
        <v>0</v>
      </c>
      <c r="Y37" s="26" t="s">
        <v>1488</v>
      </c>
      <c r="Z37" s="18">
        <v>8.1999999999999993</v>
      </c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</row>
    <row r="38" spans="1:76" s="163" customFormat="1" ht="78.75" customHeight="1">
      <c r="A38" s="16" t="s">
        <v>30</v>
      </c>
      <c r="B38" s="16" t="s">
        <v>32</v>
      </c>
      <c r="C38" s="16" t="s">
        <v>1302</v>
      </c>
      <c r="D38" s="16">
        <v>31</v>
      </c>
      <c r="E38" s="16">
        <v>13.14</v>
      </c>
      <c r="F38" s="16">
        <v>8.1</v>
      </c>
      <c r="G38" s="16" t="s">
        <v>39</v>
      </c>
      <c r="H38" s="24" t="s">
        <v>34</v>
      </c>
      <c r="I38" s="24" t="s">
        <v>59</v>
      </c>
      <c r="J38" s="16" t="s">
        <v>141</v>
      </c>
      <c r="K38" s="24" t="s">
        <v>36</v>
      </c>
      <c r="L38" s="24" t="s">
        <v>1303</v>
      </c>
      <c r="M38" s="16" t="s">
        <v>1304</v>
      </c>
      <c r="N38" s="24" t="s">
        <v>339</v>
      </c>
      <c r="O38" s="16" t="s">
        <v>23</v>
      </c>
      <c r="P38" s="16" t="s">
        <v>89</v>
      </c>
      <c r="Q38" s="16"/>
      <c r="R38" s="16" t="s">
        <v>45</v>
      </c>
      <c r="S38" s="16" t="s">
        <v>45</v>
      </c>
      <c r="T38" s="16" t="s">
        <v>159</v>
      </c>
      <c r="U38" s="16" t="s">
        <v>55</v>
      </c>
      <c r="V38" s="25" t="s">
        <v>1472</v>
      </c>
      <c r="W38" s="25" t="s">
        <v>1473</v>
      </c>
      <c r="X38" s="83">
        <f t="shared" si="0"/>
        <v>0</v>
      </c>
      <c r="Y38" s="26" t="s">
        <v>1488</v>
      </c>
      <c r="Z38" s="18">
        <v>8.1</v>
      </c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</row>
    <row r="39" spans="1:76" s="281" customFormat="1" ht="78.75" customHeight="1">
      <c r="A39" s="61" t="s">
        <v>30</v>
      </c>
      <c r="B39" s="61" t="s">
        <v>31</v>
      </c>
      <c r="C39" s="61" t="s">
        <v>31</v>
      </c>
      <c r="D39" s="61">
        <v>105</v>
      </c>
      <c r="E39" s="61" t="s">
        <v>1565</v>
      </c>
      <c r="F39" s="61">
        <v>25.8</v>
      </c>
      <c r="G39" s="61" t="s">
        <v>39</v>
      </c>
      <c r="H39" s="62" t="s">
        <v>34</v>
      </c>
      <c r="I39" s="62" t="s">
        <v>59</v>
      </c>
      <c r="J39" s="61" t="s">
        <v>1566</v>
      </c>
      <c r="K39" s="62" t="s">
        <v>36</v>
      </c>
      <c r="L39" s="62" t="s">
        <v>1303</v>
      </c>
      <c r="M39" s="61" t="s">
        <v>1304</v>
      </c>
      <c r="N39" s="62" t="s">
        <v>339</v>
      </c>
      <c r="O39" s="61" t="s">
        <v>23</v>
      </c>
      <c r="P39" s="61" t="s">
        <v>89</v>
      </c>
      <c r="Q39" s="61"/>
      <c r="R39" s="61" t="s">
        <v>45</v>
      </c>
      <c r="S39" s="61" t="s">
        <v>45</v>
      </c>
      <c r="T39" s="61" t="s">
        <v>159</v>
      </c>
      <c r="U39" s="61" t="s">
        <v>55</v>
      </c>
      <c r="V39" s="63" t="s">
        <v>1567</v>
      </c>
      <c r="W39" s="63" t="s">
        <v>1568</v>
      </c>
      <c r="X39" s="64">
        <f t="shared" si="0"/>
        <v>23.284600000000001</v>
      </c>
      <c r="Y39" s="77" t="s">
        <v>1748</v>
      </c>
      <c r="Z39" s="77">
        <v>1.2577</v>
      </c>
      <c r="AA39" s="77" t="s">
        <v>1748</v>
      </c>
      <c r="AB39" s="77">
        <v>1.2577</v>
      </c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</row>
    <row r="40" spans="1:76" s="281" customFormat="1" ht="78.75" customHeight="1">
      <c r="A40" s="61" t="s">
        <v>30</v>
      </c>
      <c r="B40" s="61" t="s">
        <v>31</v>
      </c>
      <c r="C40" s="61" t="s">
        <v>31</v>
      </c>
      <c r="D40" s="61">
        <v>103</v>
      </c>
      <c r="E40" s="61" t="s">
        <v>1569</v>
      </c>
      <c r="F40" s="61">
        <v>49.3</v>
      </c>
      <c r="G40" s="61" t="s">
        <v>39</v>
      </c>
      <c r="H40" s="62" t="s">
        <v>34</v>
      </c>
      <c r="I40" s="62" t="s">
        <v>59</v>
      </c>
      <c r="J40" s="61" t="s">
        <v>1566</v>
      </c>
      <c r="K40" s="62" t="s">
        <v>36</v>
      </c>
      <c r="L40" s="62" t="s">
        <v>1303</v>
      </c>
      <c r="M40" s="61" t="s">
        <v>1304</v>
      </c>
      <c r="N40" s="62" t="s">
        <v>339</v>
      </c>
      <c r="O40" s="61" t="s">
        <v>23</v>
      </c>
      <c r="P40" s="61" t="s">
        <v>89</v>
      </c>
      <c r="Q40" s="61"/>
      <c r="R40" s="61" t="s">
        <v>45</v>
      </c>
      <c r="S40" s="61" t="s">
        <v>45</v>
      </c>
      <c r="T40" s="61" t="s">
        <v>159</v>
      </c>
      <c r="U40" s="61" t="s">
        <v>55</v>
      </c>
      <c r="V40" s="63" t="s">
        <v>1570</v>
      </c>
      <c r="W40" s="63" t="s">
        <v>1571</v>
      </c>
      <c r="X40" s="64">
        <f t="shared" si="0"/>
        <v>21.233799999999999</v>
      </c>
      <c r="Y40" s="266" t="s">
        <v>2218</v>
      </c>
      <c r="Z40" s="65">
        <v>28.066199999999998</v>
      </c>
      <c r="AA40" s="266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</row>
    <row r="41" spans="1:76" s="388" customFormat="1" ht="78.75" customHeight="1">
      <c r="A41" s="212" t="s">
        <v>30</v>
      </c>
      <c r="B41" s="212" t="s">
        <v>31</v>
      </c>
      <c r="C41" s="212" t="s">
        <v>1572</v>
      </c>
      <c r="D41" s="212">
        <v>3</v>
      </c>
      <c r="E41" s="212">
        <v>64</v>
      </c>
      <c r="F41" s="212">
        <v>4.5</v>
      </c>
      <c r="G41" s="212" t="s">
        <v>39</v>
      </c>
      <c r="H41" s="200" t="s">
        <v>34</v>
      </c>
      <c r="I41" s="200" t="s">
        <v>59</v>
      </c>
      <c r="J41" s="212" t="s">
        <v>35</v>
      </c>
      <c r="K41" s="200" t="s">
        <v>36</v>
      </c>
      <c r="L41" s="200" t="s">
        <v>1303</v>
      </c>
      <c r="M41" s="212" t="s">
        <v>1304</v>
      </c>
      <c r="N41" s="200" t="s">
        <v>339</v>
      </c>
      <c r="O41" s="212" t="s">
        <v>23</v>
      </c>
      <c r="P41" s="212" t="s">
        <v>89</v>
      </c>
      <c r="Q41" s="212"/>
      <c r="R41" s="212" t="s">
        <v>45</v>
      </c>
      <c r="S41" s="212" t="s">
        <v>45</v>
      </c>
      <c r="T41" s="212" t="s">
        <v>159</v>
      </c>
      <c r="U41" s="212" t="s">
        <v>55</v>
      </c>
      <c r="V41" s="201" t="s">
        <v>1573</v>
      </c>
      <c r="W41" s="201" t="s">
        <v>1574</v>
      </c>
      <c r="X41" s="213">
        <f t="shared" si="0"/>
        <v>4.5</v>
      </c>
      <c r="Y41" s="202"/>
      <c r="Z41" s="348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</row>
    <row r="42" spans="1:76" s="388" customFormat="1" ht="78.75" customHeight="1">
      <c r="A42" s="212" t="s">
        <v>30</v>
      </c>
      <c r="B42" s="212" t="s">
        <v>31</v>
      </c>
      <c r="C42" s="212" t="s">
        <v>1572</v>
      </c>
      <c r="D42" s="212">
        <v>5</v>
      </c>
      <c r="E42" s="212">
        <v>5</v>
      </c>
      <c r="F42" s="212">
        <v>5</v>
      </c>
      <c r="G42" s="212" t="s">
        <v>39</v>
      </c>
      <c r="H42" s="200" t="s">
        <v>34</v>
      </c>
      <c r="I42" s="200" t="s">
        <v>59</v>
      </c>
      <c r="J42" s="212" t="s">
        <v>35</v>
      </c>
      <c r="K42" s="200" t="s">
        <v>36</v>
      </c>
      <c r="L42" s="200" t="s">
        <v>1303</v>
      </c>
      <c r="M42" s="212" t="s">
        <v>1304</v>
      </c>
      <c r="N42" s="200" t="s">
        <v>339</v>
      </c>
      <c r="O42" s="212" t="s">
        <v>23</v>
      </c>
      <c r="P42" s="212" t="s">
        <v>89</v>
      </c>
      <c r="Q42" s="212"/>
      <c r="R42" s="212" t="s">
        <v>45</v>
      </c>
      <c r="S42" s="212" t="s">
        <v>45</v>
      </c>
      <c r="T42" s="212" t="s">
        <v>159</v>
      </c>
      <c r="U42" s="212" t="s">
        <v>55</v>
      </c>
      <c r="V42" s="201" t="s">
        <v>1575</v>
      </c>
      <c r="W42" s="201" t="s">
        <v>1576</v>
      </c>
      <c r="X42" s="213">
        <f t="shared" si="0"/>
        <v>5</v>
      </c>
      <c r="Y42" s="202"/>
      <c r="Z42" s="348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</row>
    <row r="43" spans="1:76" s="388" customFormat="1" ht="78.75" customHeight="1">
      <c r="A43" s="212" t="s">
        <v>30</v>
      </c>
      <c r="B43" s="212" t="s">
        <v>31</v>
      </c>
      <c r="C43" s="212" t="s">
        <v>1572</v>
      </c>
      <c r="D43" s="212">
        <v>21</v>
      </c>
      <c r="E43" s="212">
        <v>11</v>
      </c>
      <c r="F43" s="212">
        <v>12.4</v>
      </c>
      <c r="G43" s="212" t="s">
        <v>39</v>
      </c>
      <c r="H43" s="200" t="s">
        <v>34</v>
      </c>
      <c r="I43" s="200" t="s">
        <v>59</v>
      </c>
      <c r="J43" s="212" t="s">
        <v>141</v>
      </c>
      <c r="K43" s="200" t="s">
        <v>36</v>
      </c>
      <c r="L43" s="200" t="s">
        <v>1303</v>
      </c>
      <c r="M43" s="212" t="s">
        <v>1304</v>
      </c>
      <c r="N43" s="200" t="s">
        <v>339</v>
      </c>
      <c r="O43" s="212" t="s">
        <v>23</v>
      </c>
      <c r="P43" s="212" t="s">
        <v>89</v>
      </c>
      <c r="Q43" s="212"/>
      <c r="R43" s="212" t="s">
        <v>45</v>
      </c>
      <c r="S43" s="212" t="s">
        <v>45</v>
      </c>
      <c r="T43" s="212" t="s">
        <v>159</v>
      </c>
      <c r="U43" s="212" t="s">
        <v>55</v>
      </c>
      <c r="V43" s="201" t="s">
        <v>1577</v>
      </c>
      <c r="W43" s="201" t="s">
        <v>1578</v>
      </c>
      <c r="X43" s="213">
        <f t="shared" si="0"/>
        <v>12.4</v>
      </c>
      <c r="Y43" s="202"/>
      <c r="Z43" s="348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  <c r="BI43" s="159"/>
      <c r="BJ43" s="159"/>
      <c r="BK43" s="159"/>
      <c r="BL43" s="159"/>
      <c r="BM43" s="159"/>
      <c r="BN43" s="159"/>
      <c r="BO43" s="159"/>
      <c r="BP43" s="159"/>
      <c r="BQ43" s="159"/>
      <c r="BR43" s="159"/>
      <c r="BS43" s="159"/>
      <c r="BT43" s="159"/>
      <c r="BU43" s="159"/>
      <c r="BV43" s="159"/>
      <c r="BW43" s="159"/>
      <c r="BX43" s="159"/>
    </row>
    <row r="44" spans="1:76" s="388" customFormat="1" ht="78.75" customHeight="1">
      <c r="A44" s="212" t="s">
        <v>30</v>
      </c>
      <c r="B44" s="212" t="s">
        <v>31</v>
      </c>
      <c r="C44" s="212" t="s">
        <v>1572</v>
      </c>
      <c r="D44" s="212">
        <v>12</v>
      </c>
      <c r="E44" s="212">
        <v>17</v>
      </c>
      <c r="F44" s="212">
        <v>5.5</v>
      </c>
      <c r="G44" s="212" t="s">
        <v>39</v>
      </c>
      <c r="H44" s="200" t="s">
        <v>34</v>
      </c>
      <c r="I44" s="200" t="s">
        <v>59</v>
      </c>
      <c r="J44" s="212" t="s">
        <v>35</v>
      </c>
      <c r="K44" s="200" t="s">
        <v>36</v>
      </c>
      <c r="L44" s="200" t="s">
        <v>1303</v>
      </c>
      <c r="M44" s="212" t="s">
        <v>1304</v>
      </c>
      <c r="N44" s="200" t="s">
        <v>339</v>
      </c>
      <c r="O44" s="212" t="s">
        <v>23</v>
      </c>
      <c r="P44" s="212" t="s">
        <v>89</v>
      </c>
      <c r="Q44" s="212"/>
      <c r="R44" s="212" t="s">
        <v>45</v>
      </c>
      <c r="S44" s="212" t="s">
        <v>45</v>
      </c>
      <c r="T44" s="212" t="s">
        <v>159</v>
      </c>
      <c r="U44" s="212" t="s">
        <v>55</v>
      </c>
      <c r="V44" s="201" t="s">
        <v>1579</v>
      </c>
      <c r="W44" s="201" t="s">
        <v>1580</v>
      </c>
      <c r="X44" s="213">
        <f t="shared" si="0"/>
        <v>5.5</v>
      </c>
      <c r="Y44" s="202"/>
      <c r="Z44" s="348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  <c r="BI44" s="159"/>
      <c r="BJ44" s="159"/>
      <c r="BK44" s="159"/>
      <c r="BL44" s="159"/>
      <c r="BM44" s="159"/>
      <c r="BN44" s="159"/>
      <c r="BO44" s="159"/>
      <c r="BP44" s="159"/>
      <c r="BQ44" s="159"/>
      <c r="BR44" s="159"/>
      <c r="BS44" s="159"/>
      <c r="BT44" s="159"/>
      <c r="BU44" s="159"/>
      <c r="BV44" s="159"/>
      <c r="BW44" s="159"/>
      <c r="BX44" s="159"/>
    </row>
    <row r="45" spans="1:76" s="281" customFormat="1" ht="78.75" customHeight="1">
      <c r="A45" s="72" t="s">
        <v>30</v>
      </c>
      <c r="B45" s="72" t="s">
        <v>31</v>
      </c>
      <c r="C45" s="72" t="s">
        <v>1572</v>
      </c>
      <c r="D45" s="72">
        <v>4</v>
      </c>
      <c r="E45" s="72" t="s">
        <v>1581</v>
      </c>
      <c r="F45" s="72">
        <v>2.6</v>
      </c>
      <c r="G45" s="72" t="s">
        <v>39</v>
      </c>
      <c r="H45" s="70" t="s">
        <v>34</v>
      </c>
      <c r="I45" s="70" t="s">
        <v>59</v>
      </c>
      <c r="J45" s="72" t="s">
        <v>35</v>
      </c>
      <c r="K45" s="70" t="s">
        <v>36</v>
      </c>
      <c r="L45" s="70" t="s">
        <v>1303</v>
      </c>
      <c r="M45" s="72" t="s">
        <v>1304</v>
      </c>
      <c r="N45" s="70" t="s">
        <v>339</v>
      </c>
      <c r="O45" s="72" t="s">
        <v>23</v>
      </c>
      <c r="P45" s="72" t="s">
        <v>89</v>
      </c>
      <c r="Q45" s="72"/>
      <c r="R45" s="72" t="s">
        <v>45</v>
      </c>
      <c r="S45" s="72" t="s">
        <v>45</v>
      </c>
      <c r="T45" s="72" t="s">
        <v>159</v>
      </c>
      <c r="U45" s="72" t="s">
        <v>55</v>
      </c>
      <c r="V45" s="206" t="s">
        <v>1582</v>
      </c>
      <c r="W45" s="206" t="s">
        <v>1583</v>
      </c>
      <c r="X45" s="64">
        <f t="shared" si="0"/>
        <v>2.5066000000000002</v>
      </c>
      <c r="Y45" s="350" t="s">
        <v>1748</v>
      </c>
      <c r="Z45" s="350">
        <v>9.3399999999999997E-2</v>
      </c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350"/>
      <c r="AY45" s="350"/>
      <c r="AZ45" s="350"/>
      <c r="BA45" s="350"/>
      <c r="BB45" s="350"/>
      <c r="BC45" s="350"/>
      <c r="BD45" s="350"/>
      <c r="BE45" s="350"/>
      <c r="BF45" s="350"/>
      <c r="BG45" s="350"/>
      <c r="BH45" s="350"/>
      <c r="BI45" s="350"/>
      <c r="BJ45" s="350"/>
      <c r="BK45" s="350"/>
      <c r="BL45" s="350"/>
      <c r="BM45" s="350"/>
      <c r="BN45" s="350"/>
      <c r="BO45" s="350"/>
      <c r="BP45" s="350"/>
      <c r="BQ45" s="350"/>
      <c r="BR45" s="350"/>
      <c r="BS45" s="350"/>
      <c r="BT45" s="350"/>
      <c r="BU45" s="350"/>
      <c r="BV45" s="350"/>
      <c r="BW45" s="350"/>
      <c r="BX45" s="350"/>
    </row>
    <row r="46" spans="1:76" s="29" customFormat="1" ht="93.75" customHeight="1">
      <c r="A46" s="16" t="s">
        <v>30</v>
      </c>
      <c r="B46" s="16" t="s">
        <v>2013</v>
      </c>
      <c r="C46" s="16" t="s">
        <v>1302</v>
      </c>
      <c r="D46" s="16">
        <v>2</v>
      </c>
      <c r="E46" s="16">
        <v>3</v>
      </c>
      <c r="F46" s="16">
        <v>25.5</v>
      </c>
      <c r="G46" s="16" t="s">
        <v>2014</v>
      </c>
      <c r="H46" s="24" t="s">
        <v>34</v>
      </c>
      <c r="I46" s="24">
        <v>7022</v>
      </c>
      <c r="J46" s="16" t="s">
        <v>35</v>
      </c>
      <c r="K46" s="24" t="s">
        <v>243</v>
      </c>
      <c r="L46" s="24" t="s">
        <v>2015</v>
      </c>
      <c r="M46" s="16" t="s">
        <v>2016</v>
      </c>
      <c r="N46" s="24" t="s">
        <v>339</v>
      </c>
      <c r="O46" s="16" t="s">
        <v>23</v>
      </c>
      <c r="P46" s="16" t="s">
        <v>2017</v>
      </c>
      <c r="Q46" s="16"/>
      <c r="R46" s="16" t="s">
        <v>45</v>
      </c>
      <c r="S46" s="16" t="s">
        <v>45</v>
      </c>
      <c r="T46" s="16" t="s">
        <v>159</v>
      </c>
      <c r="U46" s="16" t="s">
        <v>55</v>
      </c>
      <c r="V46" s="25" t="s">
        <v>2018</v>
      </c>
      <c r="W46" s="25" t="s">
        <v>2019</v>
      </c>
      <c r="X46" s="190">
        <f t="shared" si="0"/>
        <v>0</v>
      </c>
      <c r="Y46" s="29" t="s">
        <v>2055</v>
      </c>
      <c r="Z46" s="29">
        <v>25.5</v>
      </c>
    </row>
    <row r="47" spans="1:76" s="29" customFormat="1" ht="78.75" customHeight="1">
      <c r="A47" s="16" t="s">
        <v>30</v>
      </c>
      <c r="B47" s="16" t="s">
        <v>2013</v>
      </c>
      <c r="C47" s="16" t="s">
        <v>1302</v>
      </c>
      <c r="D47" s="16">
        <v>2</v>
      </c>
      <c r="E47" s="16">
        <v>23</v>
      </c>
      <c r="F47" s="16">
        <v>8.1</v>
      </c>
      <c r="G47" s="16" t="s">
        <v>2020</v>
      </c>
      <c r="H47" s="24" t="s">
        <v>34</v>
      </c>
      <c r="I47" s="24">
        <v>7022</v>
      </c>
      <c r="J47" s="16" t="s">
        <v>35</v>
      </c>
      <c r="K47" s="24" t="s">
        <v>243</v>
      </c>
      <c r="L47" s="24" t="s">
        <v>2015</v>
      </c>
      <c r="M47" s="16" t="s">
        <v>1132</v>
      </c>
      <c r="N47" s="24" t="s">
        <v>339</v>
      </c>
      <c r="O47" s="16" t="s">
        <v>23</v>
      </c>
      <c r="P47" s="16" t="s">
        <v>2017</v>
      </c>
      <c r="Q47" s="16"/>
      <c r="R47" s="16" t="s">
        <v>45</v>
      </c>
      <c r="S47" s="16" t="s">
        <v>45</v>
      </c>
      <c r="T47" s="16" t="s">
        <v>159</v>
      </c>
      <c r="U47" s="16" t="s">
        <v>55</v>
      </c>
      <c r="V47" s="25" t="s">
        <v>2021</v>
      </c>
      <c r="W47" s="25" t="s">
        <v>2022</v>
      </c>
      <c r="X47" s="190">
        <f t="shared" si="0"/>
        <v>0</v>
      </c>
      <c r="Y47" s="29" t="s">
        <v>2052</v>
      </c>
      <c r="Z47" s="29">
        <v>8.1</v>
      </c>
    </row>
    <row r="48" spans="1:76" s="29" customFormat="1" ht="78.75" customHeight="1">
      <c r="A48" s="16" t="s">
        <v>30</v>
      </c>
      <c r="B48" s="16" t="s">
        <v>2013</v>
      </c>
      <c r="C48" s="16" t="s">
        <v>1302</v>
      </c>
      <c r="D48" s="16">
        <v>2</v>
      </c>
      <c r="E48" s="16">
        <v>14</v>
      </c>
      <c r="F48" s="16">
        <v>7</v>
      </c>
      <c r="G48" s="16" t="s">
        <v>2014</v>
      </c>
      <c r="H48" s="24" t="s">
        <v>34</v>
      </c>
      <c r="I48" s="24">
        <v>7022</v>
      </c>
      <c r="J48" s="16" t="s">
        <v>35</v>
      </c>
      <c r="K48" s="24" t="s">
        <v>243</v>
      </c>
      <c r="L48" s="24" t="s">
        <v>2015</v>
      </c>
      <c r="M48" s="16" t="s">
        <v>1304</v>
      </c>
      <c r="N48" s="24" t="s">
        <v>339</v>
      </c>
      <c r="O48" s="16" t="s">
        <v>23</v>
      </c>
      <c r="P48" s="16" t="s">
        <v>2017</v>
      </c>
      <c r="Q48" s="16"/>
      <c r="R48" s="16" t="s">
        <v>45</v>
      </c>
      <c r="S48" s="16" t="s">
        <v>45</v>
      </c>
      <c r="T48" s="16" t="s">
        <v>159</v>
      </c>
      <c r="U48" s="16" t="s">
        <v>55</v>
      </c>
      <c r="V48" s="25" t="s">
        <v>2023</v>
      </c>
      <c r="W48" s="25" t="s">
        <v>2024</v>
      </c>
      <c r="X48" s="190">
        <f t="shared" si="0"/>
        <v>0</v>
      </c>
      <c r="Y48" s="29" t="s">
        <v>2052</v>
      </c>
      <c r="Z48" s="29">
        <v>7</v>
      </c>
    </row>
    <row r="49" spans="1:76" s="29" customFormat="1" ht="78.75" customHeight="1">
      <c r="A49" s="16" t="s">
        <v>30</v>
      </c>
      <c r="B49" s="16" t="s">
        <v>2013</v>
      </c>
      <c r="C49" s="16" t="s">
        <v>1302</v>
      </c>
      <c r="D49" s="16">
        <v>2</v>
      </c>
      <c r="E49" s="16">
        <v>20.21</v>
      </c>
      <c r="F49" s="16">
        <v>4.0999999999999996</v>
      </c>
      <c r="G49" s="16" t="s">
        <v>2020</v>
      </c>
      <c r="H49" s="24" t="s">
        <v>34</v>
      </c>
      <c r="I49" s="24">
        <v>7022</v>
      </c>
      <c r="J49" s="16" t="s">
        <v>35</v>
      </c>
      <c r="K49" s="24" t="s">
        <v>243</v>
      </c>
      <c r="L49" s="24" t="s">
        <v>2015</v>
      </c>
      <c r="M49" s="16" t="s">
        <v>1132</v>
      </c>
      <c r="N49" s="24" t="s">
        <v>339</v>
      </c>
      <c r="O49" s="16" t="s">
        <v>23</v>
      </c>
      <c r="P49" s="16" t="s">
        <v>2017</v>
      </c>
      <c r="Q49" s="16"/>
      <c r="R49" s="16" t="s">
        <v>45</v>
      </c>
      <c r="S49" s="16" t="s">
        <v>45</v>
      </c>
      <c r="T49" s="16" t="s">
        <v>159</v>
      </c>
      <c r="U49" s="16" t="s">
        <v>55</v>
      </c>
      <c r="V49" s="25" t="s">
        <v>2025</v>
      </c>
      <c r="W49" s="25" t="s">
        <v>2026</v>
      </c>
      <c r="X49" s="190">
        <f t="shared" si="0"/>
        <v>0</v>
      </c>
      <c r="Y49" s="29" t="s">
        <v>2052</v>
      </c>
      <c r="Z49" s="29">
        <v>4.0999999999999996</v>
      </c>
    </row>
    <row r="50" spans="1:76" s="29" customFormat="1" ht="78.75" customHeight="1">
      <c r="A50" s="16" t="s">
        <v>30</v>
      </c>
      <c r="B50" s="16" t="s">
        <v>2013</v>
      </c>
      <c r="C50" s="16" t="s">
        <v>1302</v>
      </c>
      <c r="D50" s="16">
        <v>2</v>
      </c>
      <c r="E50" s="16">
        <v>57</v>
      </c>
      <c r="F50" s="16">
        <v>7.4</v>
      </c>
      <c r="G50" s="16" t="s">
        <v>39</v>
      </c>
      <c r="H50" s="24" t="s">
        <v>34</v>
      </c>
      <c r="I50" s="24">
        <v>7022</v>
      </c>
      <c r="J50" s="16" t="s">
        <v>35</v>
      </c>
      <c r="K50" s="24" t="s">
        <v>243</v>
      </c>
      <c r="L50" s="24" t="s">
        <v>2015</v>
      </c>
      <c r="M50" s="16" t="s">
        <v>2016</v>
      </c>
      <c r="N50" s="24" t="s">
        <v>339</v>
      </c>
      <c r="O50" s="16" t="s">
        <v>23</v>
      </c>
      <c r="P50" s="16" t="s">
        <v>2017</v>
      </c>
      <c r="Q50" s="16"/>
      <c r="R50" s="16" t="s">
        <v>45</v>
      </c>
      <c r="S50" s="16" t="s">
        <v>45</v>
      </c>
      <c r="T50" s="16" t="s">
        <v>159</v>
      </c>
      <c r="U50" s="16" t="s">
        <v>55</v>
      </c>
      <c r="V50" s="25" t="s">
        <v>2027</v>
      </c>
      <c r="W50" s="25" t="s">
        <v>2028</v>
      </c>
      <c r="X50" s="190">
        <f t="shared" si="0"/>
        <v>0</v>
      </c>
      <c r="Y50" s="29" t="s">
        <v>2054</v>
      </c>
      <c r="Z50" s="29">
        <v>7.4</v>
      </c>
    </row>
    <row r="51" spans="1:76" s="29" customFormat="1" ht="78.75" customHeight="1">
      <c r="A51" s="16" t="s">
        <v>30</v>
      </c>
      <c r="B51" s="16" t="s">
        <v>2013</v>
      </c>
      <c r="C51" s="16" t="s">
        <v>1302</v>
      </c>
      <c r="D51" s="16">
        <v>2</v>
      </c>
      <c r="E51" s="16">
        <v>42</v>
      </c>
      <c r="F51" s="16">
        <v>12.2</v>
      </c>
      <c r="G51" s="16" t="s">
        <v>2014</v>
      </c>
      <c r="H51" s="24" t="s">
        <v>34</v>
      </c>
      <c r="I51" s="24">
        <v>7022</v>
      </c>
      <c r="J51" s="16" t="s">
        <v>35</v>
      </c>
      <c r="K51" s="24" t="s">
        <v>243</v>
      </c>
      <c r="L51" s="24" t="s">
        <v>2015</v>
      </c>
      <c r="M51" s="16" t="s">
        <v>1304</v>
      </c>
      <c r="N51" s="24" t="s">
        <v>339</v>
      </c>
      <c r="O51" s="16" t="s">
        <v>23</v>
      </c>
      <c r="P51" s="16" t="s">
        <v>2017</v>
      </c>
      <c r="Q51" s="16"/>
      <c r="R51" s="16" t="s">
        <v>45</v>
      </c>
      <c r="S51" s="16" t="s">
        <v>45</v>
      </c>
      <c r="T51" s="16" t="s">
        <v>159</v>
      </c>
      <c r="U51" s="16" t="s">
        <v>55</v>
      </c>
      <c r="V51" s="25" t="s">
        <v>2029</v>
      </c>
      <c r="W51" s="25" t="s">
        <v>2030</v>
      </c>
      <c r="X51" s="190">
        <f t="shared" si="0"/>
        <v>0</v>
      </c>
      <c r="Y51" s="29" t="s">
        <v>2054</v>
      </c>
      <c r="Z51" s="29">
        <v>12.2</v>
      </c>
    </row>
    <row r="52" spans="1:76" s="29" customFormat="1" ht="78.75" customHeight="1">
      <c r="A52" s="16" t="s">
        <v>30</v>
      </c>
      <c r="B52" s="16" t="s">
        <v>2013</v>
      </c>
      <c r="C52" s="16" t="s">
        <v>1302</v>
      </c>
      <c r="D52" s="16">
        <v>2</v>
      </c>
      <c r="E52" s="16">
        <v>40.409999999999997</v>
      </c>
      <c r="F52" s="16">
        <v>3.8</v>
      </c>
      <c r="G52" s="16" t="s">
        <v>39</v>
      </c>
      <c r="H52" s="24" t="s">
        <v>34</v>
      </c>
      <c r="I52" s="24">
        <v>7022</v>
      </c>
      <c r="J52" s="16" t="s">
        <v>35</v>
      </c>
      <c r="K52" s="24" t="s">
        <v>243</v>
      </c>
      <c r="L52" s="24" t="s">
        <v>2015</v>
      </c>
      <c r="M52" s="16" t="s">
        <v>1304</v>
      </c>
      <c r="N52" s="24" t="s">
        <v>339</v>
      </c>
      <c r="O52" s="16" t="s">
        <v>23</v>
      </c>
      <c r="P52" s="16" t="s">
        <v>2017</v>
      </c>
      <c r="Q52" s="16"/>
      <c r="R52" s="16" t="s">
        <v>45</v>
      </c>
      <c r="S52" s="16" t="s">
        <v>45</v>
      </c>
      <c r="T52" s="16" t="s">
        <v>159</v>
      </c>
      <c r="U52" s="16" t="s">
        <v>55</v>
      </c>
      <c r="V52" s="25" t="s">
        <v>2031</v>
      </c>
      <c r="W52" s="25" t="s">
        <v>2032</v>
      </c>
      <c r="X52" s="190">
        <f t="shared" si="0"/>
        <v>0</v>
      </c>
      <c r="Y52" s="29" t="s">
        <v>2052</v>
      </c>
      <c r="Z52" s="29">
        <v>3.8</v>
      </c>
    </row>
    <row r="53" spans="1:76" s="29" customFormat="1" ht="78.75" customHeight="1">
      <c r="A53" s="16" t="s">
        <v>30</v>
      </c>
      <c r="B53" s="16" t="s">
        <v>2033</v>
      </c>
      <c r="C53" s="16" t="s">
        <v>1302</v>
      </c>
      <c r="D53" s="16">
        <v>6</v>
      </c>
      <c r="E53" s="16">
        <v>7</v>
      </c>
      <c r="F53" s="16">
        <v>5.0999999999999996</v>
      </c>
      <c r="G53" s="16" t="s">
        <v>857</v>
      </c>
      <c r="H53" s="24" t="s">
        <v>34</v>
      </c>
      <c r="I53" s="24">
        <v>7022</v>
      </c>
      <c r="J53" s="16" t="s">
        <v>35</v>
      </c>
      <c r="K53" s="24" t="s">
        <v>243</v>
      </c>
      <c r="L53" s="24" t="s">
        <v>2015</v>
      </c>
      <c r="M53" s="16" t="s">
        <v>2034</v>
      </c>
      <c r="N53" s="24" t="s">
        <v>339</v>
      </c>
      <c r="O53" s="16" t="s">
        <v>23</v>
      </c>
      <c r="P53" s="16" t="s">
        <v>2017</v>
      </c>
      <c r="Q53" s="16"/>
      <c r="R53" s="16" t="s">
        <v>45</v>
      </c>
      <c r="S53" s="16" t="s">
        <v>45</v>
      </c>
      <c r="T53" s="16" t="s">
        <v>159</v>
      </c>
      <c r="U53" s="16" t="s">
        <v>55</v>
      </c>
      <c r="V53" s="25" t="s">
        <v>2035</v>
      </c>
      <c r="W53" s="25" t="s">
        <v>2036</v>
      </c>
      <c r="X53" s="190">
        <f t="shared" si="0"/>
        <v>5.1099999999999923E-2</v>
      </c>
      <c r="Y53" s="29" t="s">
        <v>2052</v>
      </c>
      <c r="Z53" s="29">
        <v>0.64229999999999998</v>
      </c>
      <c r="AA53" s="29" t="s">
        <v>2055</v>
      </c>
      <c r="AB53" s="29">
        <v>4.4066000000000001</v>
      </c>
    </row>
    <row r="54" spans="1:76" s="29" customFormat="1" ht="78.75" customHeight="1">
      <c r="A54" s="16" t="s">
        <v>30</v>
      </c>
      <c r="B54" s="16" t="s">
        <v>2013</v>
      </c>
      <c r="C54" s="16" t="s">
        <v>1302</v>
      </c>
      <c r="D54" s="16">
        <v>2</v>
      </c>
      <c r="E54" s="16">
        <v>26</v>
      </c>
      <c r="F54" s="16">
        <v>3.5</v>
      </c>
      <c r="G54" s="16" t="s">
        <v>39</v>
      </c>
      <c r="H54" s="24" t="s">
        <v>34</v>
      </c>
      <c r="I54" s="24">
        <v>7022</v>
      </c>
      <c r="J54" s="16" t="s">
        <v>35</v>
      </c>
      <c r="K54" s="24" t="s">
        <v>243</v>
      </c>
      <c r="L54" s="24" t="s">
        <v>2015</v>
      </c>
      <c r="M54" s="16" t="s">
        <v>2016</v>
      </c>
      <c r="N54" s="24" t="s">
        <v>339</v>
      </c>
      <c r="O54" s="16" t="s">
        <v>23</v>
      </c>
      <c r="P54" s="16" t="s">
        <v>2017</v>
      </c>
      <c r="Q54" s="16"/>
      <c r="R54" s="16" t="s">
        <v>45</v>
      </c>
      <c r="S54" s="16" t="s">
        <v>45</v>
      </c>
      <c r="T54" s="16" t="s">
        <v>159</v>
      </c>
      <c r="U54" s="16" t="s">
        <v>55</v>
      </c>
      <c r="V54" s="25" t="s">
        <v>2037</v>
      </c>
      <c r="W54" s="25" t="s">
        <v>2038</v>
      </c>
      <c r="X54" s="190">
        <f t="shared" si="0"/>
        <v>0</v>
      </c>
      <c r="Y54" s="29" t="s">
        <v>2052</v>
      </c>
      <c r="Z54" s="29">
        <v>3.2124999999999999</v>
      </c>
      <c r="AA54" s="29" t="s">
        <v>2054</v>
      </c>
      <c r="AB54" s="29">
        <v>0.28749999999999998</v>
      </c>
    </row>
    <row r="55" spans="1:76" s="29" customFormat="1" ht="78.75" customHeight="1">
      <c r="A55" s="16" t="s">
        <v>30</v>
      </c>
      <c r="B55" s="16" t="s">
        <v>2039</v>
      </c>
      <c r="C55" s="16" t="s">
        <v>2040</v>
      </c>
      <c r="D55" s="16">
        <v>4</v>
      </c>
      <c r="E55" s="16">
        <v>29</v>
      </c>
      <c r="F55" s="16">
        <v>27.1</v>
      </c>
      <c r="G55" s="16" t="s">
        <v>857</v>
      </c>
      <c r="H55" s="24" t="s">
        <v>34</v>
      </c>
      <c r="I55" s="24">
        <v>7022</v>
      </c>
      <c r="J55" s="16" t="s">
        <v>35</v>
      </c>
      <c r="K55" s="24" t="s">
        <v>243</v>
      </c>
      <c r="L55" s="24" t="s">
        <v>2015</v>
      </c>
      <c r="M55" s="16" t="s">
        <v>2016</v>
      </c>
      <c r="N55" s="24" t="s">
        <v>339</v>
      </c>
      <c r="O55" s="16" t="s">
        <v>23</v>
      </c>
      <c r="P55" s="16" t="s">
        <v>2017</v>
      </c>
      <c r="Q55" s="16"/>
      <c r="R55" s="16" t="s">
        <v>45</v>
      </c>
      <c r="S55" s="16" t="s">
        <v>45</v>
      </c>
      <c r="T55" s="16" t="s">
        <v>159</v>
      </c>
      <c r="U55" s="16" t="s">
        <v>55</v>
      </c>
      <c r="V55" s="25" t="s">
        <v>2041</v>
      </c>
      <c r="W55" s="25" t="s">
        <v>2042</v>
      </c>
      <c r="X55" s="190">
        <f t="shared" si="0"/>
        <v>0</v>
      </c>
      <c r="Y55" s="29" t="s">
        <v>2053</v>
      </c>
      <c r="Z55" s="29">
        <v>26.799399999999999</v>
      </c>
      <c r="AA55" s="29" t="s">
        <v>2054</v>
      </c>
      <c r="AB55" s="29">
        <v>0.30059999999999998</v>
      </c>
    </row>
    <row r="56" spans="1:76" s="536" customFormat="1" ht="93.75" customHeight="1">
      <c r="A56" s="11" t="s">
        <v>30</v>
      </c>
      <c r="B56" s="11" t="s">
        <v>2013</v>
      </c>
      <c r="C56" s="11" t="s">
        <v>2013</v>
      </c>
      <c r="D56" s="11">
        <v>42</v>
      </c>
      <c r="E56" s="11">
        <v>3</v>
      </c>
      <c r="F56" s="11">
        <v>16.8</v>
      </c>
      <c r="G56" s="11" t="s">
        <v>857</v>
      </c>
      <c r="H56" s="10" t="s">
        <v>34</v>
      </c>
      <c r="I56" s="534">
        <v>7022</v>
      </c>
      <c r="J56" s="11" t="s">
        <v>141</v>
      </c>
      <c r="K56" s="534" t="s">
        <v>2189</v>
      </c>
      <c r="L56" s="10" t="s">
        <v>2015</v>
      </c>
      <c r="M56" s="212" t="s">
        <v>1304</v>
      </c>
      <c r="N56" s="10" t="s">
        <v>339</v>
      </c>
      <c r="O56" s="11" t="s">
        <v>23</v>
      </c>
      <c r="P56" s="11" t="s">
        <v>2190</v>
      </c>
      <c r="Q56" s="11">
        <v>16.8</v>
      </c>
      <c r="R56" s="11" t="s">
        <v>45</v>
      </c>
      <c r="S56" s="11" t="s">
        <v>45</v>
      </c>
      <c r="T56" s="11" t="s">
        <v>159</v>
      </c>
      <c r="U56" s="11" t="s">
        <v>55</v>
      </c>
      <c r="V56" s="535" t="s">
        <v>2191</v>
      </c>
      <c r="W56" s="535" t="s">
        <v>2192</v>
      </c>
    </row>
    <row r="57" spans="1:76" s="536" customFormat="1" ht="78.75">
      <c r="A57" s="11" t="s">
        <v>30</v>
      </c>
      <c r="B57" s="11" t="s">
        <v>2013</v>
      </c>
      <c r="C57" s="11" t="s">
        <v>2013</v>
      </c>
      <c r="D57" s="11">
        <v>43</v>
      </c>
      <c r="E57" s="11" t="s">
        <v>2193</v>
      </c>
      <c r="F57" s="11">
        <v>17.3</v>
      </c>
      <c r="G57" s="11" t="s">
        <v>857</v>
      </c>
      <c r="H57" s="10" t="s">
        <v>34</v>
      </c>
      <c r="I57" s="534">
        <v>7022</v>
      </c>
      <c r="J57" s="11" t="s">
        <v>141</v>
      </c>
      <c r="K57" s="534" t="s">
        <v>36</v>
      </c>
      <c r="L57" s="10" t="s">
        <v>2015</v>
      </c>
      <c r="M57" s="212" t="s">
        <v>1304</v>
      </c>
      <c r="N57" s="10" t="s">
        <v>339</v>
      </c>
      <c r="O57" s="11" t="s">
        <v>23</v>
      </c>
      <c r="P57" s="11" t="s">
        <v>2190</v>
      </c>
      <c r="Q57" s="11">
        <v>17.3</v>
      </c>
      <c r="R57" s="11" t="s">
        <v>45</v>
      </c>
      <c r="S57" s="11" t="s">
        <v>45</v>
      </c>
      <c r="T57" s="11" t="s">
        <v>159</v>
      </c>
      <c r="U57" s="11" t="s">
        <v>55</v>
      </c>
      <c r="V57" s="535" t="s">
        <v>2194</v>
      </c>
      <c r="W57" s="535" t="s">
        <v>2195</v>
      </c>
    </row>
    <row r="58" spans="1:76" s="536" customFormat="1" ht="78.75">
      <c r="A58" s="11" t="s">
        <v>30</v>
      </c>
      <c r="B58" s="11" t="s">
        <v>2013</v>
      </c>
      <c r="C58" s="11" t="s">
        <v>2013</v>
      </c>
      <c r="D58" s="11">
        <v>41</v>
      </c>
      <c r="E58" s="11">
        <v>13</v>
      </c>
      <c r="F58" s="11">
        <v>4.2</v>
      </c>
      <c r="G58" s="11" t="s">
        <v>857</v>
      </c>
      <c r="H58" s="10" t="s">
        <v>34</v>
      </c>
      <c r="I58" s="534">
        <v>7022</v>
      </c>
      <c r="J58" s="11" t="s">
        <v>141</v>
      </c>
      <c r="K58" s="534" t="s">
        <v>36</v>
      </c>
      <c r="L58" s="10" t="s">
        <v>2015</v>
      </c>
      <c r="M58" s="212" t="s">
        <v>1304</v>
      </c>
      <c r="N58" s="10" t="s">
        <v>339</v>
      </c>
      <c r="O58" s="11" t="s">
        <v>23</v>
      </c>
      <c r="P58" s="11" t="s">
        <v>2190</v>
      </c>
      <c r="Q58" s="11">
        <v>4.2</v>
      </c>
      <c r="R58" s="11" t="s">
        <v>45</v>
      </c>
      <c r="S58" s="11" t="s">
        <v>45</v>
      </c>
      <c r="T58" s="11" t="s">
        <v>159</v>
      </c>
      <c r="U58" s="11" t="s">
        <v>55</v>
      </c>
      <c r="V58" s="535" t="s">
        <v>2196</v>
      </c>
      <c r="W58" s="535" t="s">
        <v>2197</v>
      </c>
    </row>
    <row r="59" spans="1:76" s="536" customFormat="1" ht="78.75">
      <c r="A59" s="11" t="s">
        <v>30</v>
      </c>
      <c r="B59" s="11" t="s">
        <v>2013</v>
      </c>
      <c r="C59" s="11" t="s">
        <v>2013</v>
      </c>
      <c r="D59" s="11">
        <v>42</v>
      </c>
      <c r="E59" s="11" t="s">
        <v>2198</v>
      </c>
      <c r="F59" s="11">
        <v>8.4</v>
      </c>
      <c r="G59" s="11" t="s">
        <v>857</v>
      </c>
      <c r="H59" s="10" t="s">
        <v>34</v>
      </c>
      <c r="I59" s="534">
        <v>7022</v>
      </c>
      <c r="J59" s="11" t="s">
        <v>141</v>
      </c>
      <c r="K59" s="534" t="s">
        <v>36</v>
      </c>
      <c r="L59" s="10" t="s">
        <v>2015</v>
      </c>
      <c r="M59" s="212" t="s">
        <v>1304</v>
      </c>
      <c r="N59" s="10" t="s">
        <v>339</v>
      </c>
      <c r="O59" s="11" t="s">
        <v>23</v>
      </c>
      <c r="P59" s="11" t="s">
        <v>2190</v>
      </c>
      <c r="Q59" s="11">
        <v>8.4</v>
      </c>
      <c r="R59" s="11" t="s">
        <v>45</v>
      </c>
      <c r="S59" s="11" t="s">
        <v>45</v>
      </c>
      <c r="T59" s="11" t="s">
        <v>159</v>
      </c>
      <c r="U59" s="11" t="s">
        <v>55</v>
      </c>
      <c r="V59" s="535" t="s">
        <v>2199</v>
      </c>
      <c r="W59" s="535" t="s">
        <v>2200</v>
      </c>
    </row>
    <row r="60" spans="1:76" s="536" customFormat="1" ht="78.75">
      <c r="A60" s="11" t="s">
        <v>30</v>
      </c>
      <c r="B60" s="11" t="s">
        <v>2013</v>
      </c>
      <c r="C60" s="11" t="s">
        <v>2013</v>
      </c>
      <c r="D60" s="11">
        <v>43</v>
      </c>
      <c r="E60" s="11">
        <v>33</v>
      </c>
      <c r="F60" s="11">
        <v>5.3</v>
      </c>
      <c r="G60" s="11" t="s">
        <v>857</v>
      </c>
      <c r="H60" s="10" t="s">
        <v>34</v>
      </c>
      <c r="I60" s="534">
        <v>7022</v>
      </c>
      <c r="J60" s="11" t="s">
        <v>141</v>
      </c>
      <c r="K60" s="534" t="s">
        <v>36</v>
      </c>
      <c r="L60" s="10" t="s">
        <v>2015</v>
      </c>
      <c r="M60" s="212" t="s">
        <v>1304</v>
      </c>
      <c r="N60" s="10" t="s">
        <v>339</v>
      </c>
      <c r="O60" s="11" t="s">
        <v>23</v>
      </c>
      <c r="P60" s="11" t="s">
        <v>2190</v>
      </c>
      <c r="Q60" s="11">
        <v>5.3</v>
      </c>
      <c r="R60" s="11" t="s">
        <v>45</v>
      </c>
      <c r="S60" s="11" t="s">
        <v>45</v>
      </c>
      <c r="T60" s="11" t="s">
        <v>159</v>
      </c>
      <c r="U60" s="11" t="s">
        <v>55</v>
      </c>
      <c r="V60" s="535" t="s">
        <v>2201</v>
      </c>
      <c r="W60" s="535" t="s">
        <v>2202</v>
      </c>
    </row>
    <row r="61" spans="1:76" s="163" customFormat="1" ht="78.75" customHeight="1">
      <c r="A61" s="31" t="s">
        <v>46</v>
      </c>
      <c r="B61" s="31" t="s">
        <v>47</v>
      </c>
      <c r="C61" s="31" t="s">
        <v>48</v>
      </c>
      <c r="D61" s="31">
        <v>223</v>
      </c>
      <c r="E61" s="31">
        <v>2</v>
      </c>
      <c r="F61" s="31">
        <v>6</v>
      </c>
      <c r="G61" s="31" t="s">
        <v>39</v>
      </c>
      <c r="H61" s="31" t="s">
        <v>49</v>
      </c>
      <c r="I61" s="31" t="s">
        <v>50</v>
      </c>
      <c r="J61" s="31" t="s">
        <v>51</v>
      </c>
      <c r="K61" s="31" t="s">
        <v>27</v>
      </c>
      <c r="L61" s="31" t="s">
        <v>52</v>
      </c>
      <c r="M61" s="31" t="s">
        <v>53</v>
      </c>
      <c r="N61" s="31" t="s">
        <v>26</v>
      </c>
      <c r="O61" s="31" t="s">
        <v>54</v>
      </c>
      <c r="P61" s="31" t="s">
        <v>8</v>
      </c>
      <c r="Q61" s="31">
        <v>6</v>
      </c>
      <c r="R61" s="31" t="s">
        <v>45</v>
      </c>
      <c r="S61" s="31" t="s">
        <v>45</v>
      </c>
      <c r="T61" s="31" t="s">
        <v>159</v>
      </c>
      <c r="U61" s="31" t="s">
        <v>55</v>
      </c>
      <c r="V61" s="31">
        <v>5633055</v>
      </c>
      <c r="W61" s="342">
        <v>8636397</v>
      </c>
      <c r="X61" s="190">
        <f t="shared" si="0"/>
        <v>0</v>
      </c>
      <c r="Y61" s="176" t="s">
        <v>1269</v>
      </c>
      <c r="Z61" s="176">
        <v>5.8609</v>
      </c>
      <c r="AA61" s="176" t="s">
        <v>1748</v>
      </c>
      <c r="AB61" s="176">
        <v>0.1391</v>
      </c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176"/>
      <c r="BV61" s="176"/>
      <c r="BW61" s="176"/>
      <c r="BX61" s="176"/>
    </row>
    <row r="62" spans="1:76" s="163" customFormat="1" ht="81" customHeight="1">
      <c r="A62" s="46" t="s">
        <v>46</v>
      </c>
      <c r="B62" s="46" t="s">
        <v>963</v>
      </c>
      <c r="C62" s="46" t="s">
        <v>964</v>
      </c>
      <c r="D62" s="115">
        <v>2</v>
      </c>
      <c r="E62" s="115">
        <v>39</v>
      </c>
      <c r="F62" s="115">
        <v>10.8</v>
      </c>
      <c r="G62" s="115" t="s">
        <v>39</v>
      </c>
      <c r="H62" s="115" t="s">
        <v>965</v>
      </c>
      <c r="I62" s="115" t="s">
        <v>45</v>
      </c>
      <c r="J62" s="115" t="s">
        <v>45</v>
      </c>
      <c r="K62" s="115" t="s">
        <v>27</v>
      </c>
      <c r="L62" s="115" t="s">
        <v>972</v>
      </c>
      <c r="M62" s="115" t="s">
        <v>45</v>
      </c>
      <c r="N62" s="115" t="s">
        <v>967</v>
      </c>
      <c r="O62" s="115" t="s">
        <v>54</v>
      </c>
      <c r="P62" s="115" t="s">
        <v>45</v>
      </c>
      <c r="Q62" s="115" t="s">
        <v>45</v>
      </c>
      <c r="R62" s="115" t="s">
        <v>45</v>
      </c>
      <c r="S62" s="115" t="s">
        <v>45</v>
      </c>
      <c r="T62" s="115"/>
      <c r="U62" s="115" t="s">
        <v>55</v>
      </c>
      <c r="V62" s="118" t="s">
        <v>1107</v>
      </c>
      <c r="W62" s="119" t="s">
        <v>1108</v>
      </c>
      <c r="X62" s="83">
        <f t="shared" si="0"/>
        <v>0</v>
      </c>
      <c r="Y62" s="118" t="s">
        <v>1366</v>
      </c>
      <c r="Z62" s="116">
        <v>10.8</v>
      </c>
      <c r="AA62" s="116"/>
      <c r="AB62" s="116"/>
      <c r="AC62" s="11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</row>
    <row r="63" spans="1:76" s="163" customFormat="1" ht="78.75" customHeight="1">
      <c r="A63" s="16" t="s">
        <v>46</v>
      </c>
      <c r="B63" s="23" t="s">
        <v>47</v>
      </c>
      <c r="C63" s="23" t="s">
        <v>48</v>
      </c>
      <c r="D63" s="23">
        <v>222</v>
      </c>
      <c r="E63" s="23">
        <v>2</v>
      </c>
      <c r="F63" s="23">
        <v>8.4</v>
      </c>
      <c r="G63" s="23" t="s">
        <v>39</v>
      </c>
      <c r="H63" s="16" t="s">
        <v>49</v>
      </c>
      <c r="I63" s="23" t="s">
        <v>50</v>
      </c>
      <c r="J63" s="16" t="s">
        <v>51</v>
      </c>
      <c r="K63" s="16" t="s">
        <v>27</v>
      </c>
      <c r="L63" s="16" t="s">
        <v>52</v>
      </c>
      <c r="M63" s="16" t="s">
        <v>56</v>
      </c>
      <c r="N63" s="16" t="s">
        <v>26</v>
      </c>
      <c r="O63" s="23" t="s">
        <v>54</v>
      </c>
      <c r="P63" s="23" t="s">
        <v>8</v>
      </c>
      <c r="Q63" s="23">
        <v>8.4</v>
      </c>
      <c r="R63" s="16" t="s">
        <v>45</v>
      </c>
      <c r="S63" s="16" t="s">
        <v>45</v>
      </c>
      <c r="T63" s="16" t="s">
        <v>159</v>
      </c>
      <c r="U63" s="23" t="s">
        <v>55</v>
      </c>
      <c r="V63" s="23">
        <v>5633452</v>
      </c>
      <c r="W63" s="390">
        <v>8636391</v>
      </c>
      <c r="X63" s="83">
        <f t="shared" si="0"/>
        <v>0</v>
      </c>
      <c r="Y63" s="29" t="s">
        <v>1239</v>
      </c>
      <c r="Z63" s="29">
        <v>8.4</v>
      </c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</row>
    <row r="64" spans="1:76" s="163" customFormat="1" ht="81" customHeight="1">
      <c r="A64" s="46" t="s">
        <v>46</v>
      </c>
      <c r="B64" s="46" t="s">
        <v>963</v>
      </c>
      <c r="C64" s="46" t="s">
        <v>975</v>
      </c>
      <c r="D64" s="46">
        <v>343</v>
      </c>
      <c r="E64" s="115">
        <v>2</v>
      </c>
      <c r="F64" s="115">
        <v>2.8</v>
      </c>
      <c r="G64" s="115" t="s">
        <v>39</v>
      </c>
      <c r="H64" s="115" t="s">
        <v>965</v>
      </c>
      <c r="I64" s="115" t="s">
        <v>45</v>
      </c>
      <c r="J64" s="115" t="s">
        <v>45</v>
      </c>
      <c r="K64" s="115" t="s">
        <v>27</v>
      </c>
      <c r="L64" s="115" t="s">
        <v>972</v>
      </c>
      <c r="M64" s="115" t="s">
        <v>45</v>
      </c>
      <c r="N64" s="115" t="s">
        <v>967</v>
      </c>
      <c r="O64" s="115" t="s">
        <v>54</v>
      </c>
      <c r="P64" s="115" t="s">
        <v>45</v>
      </c>
      <c r="Q64" s="115" t="s">
        <v>45</v>
      </c>
      <c r="R64" s="115" t="s">
        <v>45</v>
      </c>
      <c r="S64" s="115" t="s">
        <v>45</v>
      </c>
      <c r="T64" s="115"/>
      <c r="U64" s="115" t="s">
        <v>55</v>
      </c>
      <c r="V64" s="118" t="s">
        <v>980</v>
      </c>
      <c r="W64" s="119" t="s">
        <v>981</v>
      </c>
      <c r="X64" s="83">
        <f t="shared" si="0"/>
        <v>0</v>
      </c>
      <c r="Y64" s="118" t="s">
        <v>1366</v>
      </c>
      <c r="Z64" s="116">
        <v>2.8</v>
      </c>
      <c r="AA64" s="117"/>
      <c r="AB64" s="117"/>
      <c r="AC64" s="117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</row>
    <row r="65" spans="1:76" s="163" customFormat="1" ht="81" customHeight="1">
      <c r="A65" s="46" t="s">
        <v>46</v>
      </c>
      <c r="B65" s="46" t="s">
        <v>963</v>
      </c>
      <c r="C65" s="46" t="s">
        <v>975</v>
      </c>
      <c r="D65" s="46">
        <v>303</v>
      </c>
      <c r="E65" s="115" t="s">
        <v>982</v>
      </c>
      <c r="F65" s="115">
        <v>4.5999999999999996</v>
      </c>
      <c r="G65" s="115" t="s">
        <v>39</v>
      </c>
      <c r="H65" s="115" t="s">
        <v>965</v>
      </c>
      <c r="I65" s="115"/>
      <c r="J65" s="115"/>
      <c r="K65" s="115" t="s">
        <v>27</v>
      </c>
      <c r="L65" s="116" t="s">
        <v>966</v>
      </c>
      <c r="M65" s="115"/>
      <c r="N65" s="115" t="s">
        <v>967</v>
      </c>
      <c r="O65" s="115" t="s">
        <v>54</v>
      </c>
      <c r="P65" s="115"/>
      <c r="Q65" s="115"/>
      <c r="R65" s="115"/>
      <c r="S65" s="115"/>
      <c r="T65" s="115"/>
      <c r="U65" s="115" t="s">
        <v>55</v>
      </c>
      <c r="V65" s="118" t="s">
        <v>983</v>
      </c>
      <c r="W65" s="119" t="s">
        <v>984</v>
      </c>
      <c r="X65" s="83">
        <f t="shared" si="0"/>
        <v>0</v>
      </c>
      <c r="Y65" s="118" t="s">
        <v>1366</v>
      </c>
      <c r="Z65" s="116">
        <v>4.5999999999999996</v>
      </c>
      <c r="AA65" s="117"/>
      <c r="AB65" s="117"/>
      <c r="AC65" s="117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</row>
    <row r="66" spans="1:76" s="29" customFormat="1" ht="81" customHeight="1">
      <c r="A66" s="46" t="s">
        <v>46</v>
      </c>
      <c r="B66" s="46" t="s">
        <v>963</v>
      </c>
      <c r="C66" s="116" t="s">
        <v>975</v>
      </c>
      <c r="D66" s="148">
        <v>303</v>
      </c>
      <c r="E66" s="148">
        <v>10</v>
      </c>
      <c r="F66" s="148">
        <v>4.2</v>
      </c>
      <c r="G66" s="116" t="s">
        <v>39</v>
      </c>
      <c r="H66" s="116" t="s">
        <v>965</v>
      </c>
      <c r="I66" s="116"/>
      <c r="J66" s="116"/>
      <c r="K66" s="116" t="s">
        <v>27</v>
      </c>
      <c r="L66" s="116" t="s">
        <v>966</v>
      </c>
      <c r="M66" s="116"/>
      <c r="N66" s="116" t="s">
        <v>967</v>
      </c>
      <c r="O66" s="116" t="s">
        <v>54</v>
      </c>
      <c r="P66" s="116"/>
      <c r="Q66" s="116"/>
      <c r="R66" s="116"/>
      <c r="S66" s="116"/>
      <c r="T66" s="116"/>
      <c r="U66" s="116" t="s">
        <v>55</v>
      </c>
      <c r="V66" s="120" t="s">
        <v>980</v>
      </c>
      <c r="W66" s="120" t="s">
        <v>981</v>
      </c>
      <c r="X66" s="83">
        <f t="shared" si="0"/>
        <v>0</v>
      </c>
      <c r="Y66" s="118" t="s">
        <v>1366</v>
      </c>
      <c r="Z66" s="116">
        <v>4.2</v>
      </c>
      <c r="AA66" s="116"/>
      <c r="AB66" s="116"/>
      <c r="AC66" s="116"/>
    </row>
    <row r="67" spans="1:76" s="163" customFormat="1" ht="81" customHeight="1">
      <c r="A67" s="46" t="s">
        <v>46</v>
      </c>
      <c r="B67" s="46" t="s">
        <v>963</v>
      </c>
      <c r="C67" s="116" t="s">
        <v>975</v>
      </c>
      <c r="D67" s="46">
        <v>303</v>
      </c>
      <c r="E67" s="115">
        <v>5</v>
      </c>
      <c r="F67" s="115">
        <v>8.5</v>
      </c>
      <c r="G67" s="115" t="s">
        <v>39</v>
      </c>
      <c r="H67" s="115" t="s">
        <v>965</v>
      </c>
      <c r="I67" s="115" t="s">
        <v>45</v>
      </c>
      <c r="J67" s="115" t="s">
        <v>45</v>
      </c>
      <c r="K67" s="115" t="s">
        <v>27</v>
      </c>
      <c r="L67" s="116" t="s">
        <v>966</v>
      </c>
      <c r="M67" s="115" t="s">
        <v>45</v>
      </c>
      <c r="N67" s="115" t="s">
        <v>967</v>
      </c>
      <c r="O67" s="115" t="s">
        <v>54</v>
      </c>
      <c r="P67" s="115" t="s">
        <v>45</v>
      </c>
      <c r="Q67" s="115" t="s">
        <v>45</v>
      </c>
      <c r="R67" s="115" t="s">
        <v>45</v>
      </c>
      <c r="S67" s="115" t="s">
        <v>45</v>
      </c>
      <c r="T67" s="115"/>
      <c r="U67" s="115" t="s">
        <v>55</v>
      </c>
      <c r="V67" s="118" t="s">
        <v>980</v>
      </c>
      <c r="W67" s="119" t="s">
        <v>981</v>
      </c>
      <c r="X67" s="83">
        <f t="shared" si="0"/>
        <v>0</v>
      </c>
      <c r="Y67" s="118" t="s">
        <v>1366</v>
      </c>
      <c r="Z67" s="116">
        <v>8.5</v>
      </c>
      <c r="AA67" s="116"/>
      <c r="AB67" s="116"/>
      <c r="AC67" s="11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</row>
    <row r="68" spans="1:76" s="163" customFormat="1" ht="81" customHeight="1">
      <c r="A68" s="46" t="s">
        <v>46</v>
      </c>
      <c r="B68" s="46" t="s">
        <v>963</v>
      </c>
      <c r="C68" s="391" t="s">
        <v>964</v>
      </c>
      <c r="D68" s="115">
        <v>1</v>
      </c>
      <c r="E68" s="115">
        <v>20</v>
      </c>
      <c r="F68" s="115">
        <v>12.2</v>
      </c>
      <c r="G68" s="115" t="s">
        <v>39</v>
      </c>
      <c r="H68" s="115" t="s">
        <v>965</v>
      </c>
      <c r="I68" s="115"/>
      <c r="J68" s="115"/>
      <c r="K68" s="115" t="s">
        <v>27</v>
      </c>
      <c r="L68" s="116" t="s">
        <v>966</v>
      </c>
      <c r="M68" s="115"/>
      <c r="N68" s="115" t="s">
        <v>967</v>
      </c>
      <c r="O68" s="115" t="s">
        <v>54</v>
      </c>
      <c r="P68" s="115"/>
      <c r="Q68" s="115"/>
      <c r="R68" s="115"/>
      <c r="S68" s="115"/>
      <c r="T68" s="115"/>
      <c r="U68" s="115" t="s">
        <v>55</v>
      </c>
      <c r="V68" s="118" t="s">
        <v>968</v>
      </c>
      <c r="W68" s="119" t="s">
        <v>969</v>
      </c>
      <c r="X68" s="83">
        <f t="shared" si="0"/>
        <v>0</v>
      </c>
      <c r="Y68" s="118" t="s">
        <v>1366</v>
      </c>
      <c r="Z68" s="116">
        <v>12.2</v>
      </c>
      <c r="AA68" s="116"/>
      <c r="AB68" s="116"/>
      <c r="AC68" s="11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</row>
    <row r="69" spans="1:76" s="163" customFormat="1" ht="81" customHeight="1">
      <c r="A69" s="46" t="s">
        <v>46</v>
      </c>
      <c r="B69" s="46" t="s">
        <v>963</v>
      </c>
      <c r="C69" s="116" t="s">
        <v>963</v>
      </c>
      <c r="D69" s="46">
        <v>18</v>
      </c>
      <c r="E69" s="115">
        <v>89</v>
      </c>
      <c r="F69" s="115">
        <v>9.1</v>
      </c>
      <c r="G69" s="115" t="s">
        <v>39</v>
      </c>
      <c r="H69" s="115" t="s">
        <v>965</v>
      </c>
      <c r="I69" s="115"/>
      <c r="J69" s="115"/>
      <c r="K69" s="115" t="s">
        <v>27</v>
      </c>
      <c r="L69" s="116" t="s">
        <v>966</v>
      </c>
      <c r="M69" s="115"/>
      <c r="N69" s="115" t="s">
        <v>967</v>
      </c>
      <c r="O69" s="115" t="s">
        <v>54</v>
      </c>
      <c r="P69" s="115"/>
      <c r="Q69" s="115"/>
      <c r="R69" s="115"/>
      <c r="S69" s="115"/>
      <c r="T69" s="115"/>
      <c r="U69" s="115" t="s">
        <v>55</v>
      </c>
      <c r="V69" s="118" t="s">
        <v>985</v>
      </c>
      <c r="W69" s="119" t="s">
        <v>986</v>
      </c>
      <c r="X69" s="83">
        <f t="shared" si="0"/>
        <v>0</v>
      </c>
      <c r="Y69" s="118" t="s">
        <v>1366</v>
      </c>
      <c r="Z69" s="116">
        <v>9.1</v>
      </c>
      <c r="AA69" s="116"/>
      <c r="AB69" s="116"/>
      <c r="AC69" s="116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</row>
    <row r="70" spans="1:76" s="163" customFormat="1" ht="81" customHeight="1">
      <c r="A70" s="46" t="s">
        <v>46</v>
      </c>
      <c r="B70" s="46" t="s">
        <v>963</v>
      </c>
      <c r="C70" s="116" t="s">
        <v>963</v>
      </c>
      <c r="D70" s="148">
        <v>9</v>
      </c>
      <c r="E70" s="148">
        <v>58</v>
      </c>
      <c r="F70" s="148">
        <v>1.5</v>
      </c>
      <c r="G70" s="148" t="s">
        <v>39</v>
      </c>
      <c r="H70" s="116" t="s">
        <v>965</v>
      </c>
      <c r="I70" s="116"/>
      <c r="J70" s="116"/>
      <c r="K70" s="148" t="s">
        <v>27</v>
      </c>
      <c r="L70" s="115" t="s">
        <v>972</v>
      </c>
      <c r="M70" s="116"/>
      <c r="N70" s="148" t="s">
        <v>967</v>
      </c>
      <c r="O70" s="148" t="s">
        <v>54</v>
      </c>
      <c r="P70" s="116"/>
      <c r="Q70" s="116"/>
      <c r="R70" s="116"/>
      <c r="S70" s="116"/>
      <c r="T70" s="116"/>
      <c r="U70" s="148" t="s">
        <v>55</v>
      </c>
      <c r="V70" s="120" t="s">
        <v>987</v>
      </c>
      <c r="W70" s="120" t="s">
        <v>988</v>
      </c>
      <c r="X70" s="83">
        <f t="shared" si="0"/>
        <v>0</v>
      </c>
      <c r="Y70" s="118" t="s">
        <v>1366</v>
      </c>
      <c r="Z70" s="116">
        <v>1.5</v>
      </c>
      <c r="AA70" s="116"/>
      <c r="AB70" s="116"/>
      <c r="AC70" s="116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</row>
    <row r="71" spans="1:76" s="163" customFormat="1" ht="81" customHeight="1">
      <c r="A71" s="46" t="s">
        <v>46</v>
      </c>
      <c r="B71" s="46" t="s">
        <v>963</v>
      </c>
      <c r="C71" s="116" t="s">
        <v>963</v>
      </c>
      <c r="D71" s="115">
        <v>4</v>
      </c>
      <c r="E71" s="115">
        <v>17</v>
      </c>
      <c r="F71" s="115">
        <v>1.3</v>
      </c>
      <c r="G71" s="115" t="s">
        <v>39</v>
      </c>
      <c r="H71" s="115" t="s">
        <v>965</v>
      </c>
      <c r="I71" s="115" t="s">
        <v>45</v>
      </c>
      <c r="J71" s="115" t="s">
        <v>45</v>
      </c>
      <c r="K71" s="115" t="s">
        <v>27</v>
      </c>
      <c r="L71" s="115" t="s">
        <v>972</v>
      </c>
      <c r="M71" s="115" t="s">
        <v>45</v>
      </c>
      <c r="N71" s="115" t="s">
        <v>967</v>
      </c>
      <c r="O71" s="115" t="s">
        <v>54</v>
      </c>
      <c r="P71" s="115" t="s">
        <v>45</v>
      </c>
      <c r="Q71" s="115" t="s">
        <v>45</v>
      </c>
      <c r="R71" s="115" t="s">
        <v>45</v>
      </c>
      <c r="S71" s="115" t="s">
        <v>45</v>
      </c>
      <c r="T71" s="115"/>
      <c r="U71" s="115" t="s">
        <v>55</v>
      </c>
      <c r="V71" s="118" t="s">
        <v>989</v>
      </c>
      <c r="W71" s="119" t="s">
        <v>990</v>
      </c>
      <c r="X71" s="83">
        <f t="shared" si="0"/>
        <v>0</v>
      </c>
      <c r="Y71" s="118" t="s">
        <v>1366</v>
      </c>
      <c r="Z71" s="116">
        <v>1.3</v>
      </c>
      <c r="AA71" s="116"/>
      <c r="AB71" s="116"/>
      <c r="AC71" s="116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</row>
    <row r="72" spans="1:76" s="163" customFormat="1" ht="81" customHeight="1">
      <c r="A72" s="46" t="s">
        <v>46</v>
      </c>
      <c r="B72" s="46" t="s">
        <v>963</v>
      </c>
      <c r="C72" s="116" t="s">
        <v>964</v>
      </c>
      <c r="D72" s="115">
        <v>4</v>
      </c>
      <c r="E72" s="115">
        <v>7</v>
      </c>
      <c r="F72" s="115">
        <v>10.3</v>
      </c>
      <c r="G72" s="115" t="s">
        <v>39</v>
      </c>
      <c r="H72" s="115" t="s">
        <v>965</v>
      </c>
      <c r="I72" s="115"/>
      <c r="J72" s="115"/>
      <c r="K72" s="115" t="s">
        <v>27</v>
      </c>
      <c r="L72" s="116" t="s">
        <v>966</v>
      </c>
      <c r="M72" s="115"/>
      <c r="N72" s="115" t="s">
        <v>967</v>
      </c>
      <c r="O72" s="115" t="s">
        <v>54</v>
      </c>
      <c r="P72" s="115"/>
      <c r="Q72" s="115"/>
      <c r="R72" s="115"/>
      <c r="S72" s="115"/>
      <c r="T72" s="115"/>
      <c r="U72" s="115" t="s">
        <v>55</v>
      </c>
      <c r="V72" s="118" t="s">
        <v>991</v>
      </c>
      <c r="W72" s="119" t="s">
        <v>992</v>
      </c>
      <c r="X72" s="83">
        <f t="shared" si="0"/>
        <v>0</v>
      </c>
      <c r="Y72" s="118" t="s">
        <v>1366</v>
      </c>
      <c r="Z72" s="116">
        <v>10.3</v>
      </c>
      <c r="AA72" s="116"/>
      <c r="AB72" s="116"/>
      <c r="AC72" s="116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</row>
    <row r="73" spans="1:76" s="163" customFormat="1" ht="81" customHeight="1">
      <c r="A73" s="46" t="s">
        <v>46</v>
      </c>
      <c r="B73" s="46" t="s">
        <v>963</v>
      </c>
      <c r="C73" s="116" t="s">
        <v>964</v>
      </c>
      <c r="D73" s="148">
        <v>8</v>
      </c>
      <c r="E73" s="148">
        <v>26</v>
      </c>
      <c r="F73" s="148">
        <v>1.2</v>
      </c>
      <c r="G73" s="148" t="s">
        <v>39</v>
      </c>
      <c r="H73" s="116" t="s">
        <v>965</v>
      </c>
      <c r="I73" s="116"/>
      <c r="J73" s="116"/>
      <c r="K73" s="148" t="s">
        <v>27</v>
      </c>
      <c r="L73" s="115" t="s">
        <v>972</v>
      </c>
      <c r="M73" s="116"/>
      <c r="N73" s="148" t="s">
        <v>967</v>
      </c>
      <c r="O73" s="148" t="s">
        <v>54</v>
      </c>
      <c r="P73" s="116"/>
      <c r="Q73" s="116"/>
      <c r="R73" s="116"/>
      <c r="S73" s="116"/>
      <c r="T73" s="116"/>
      <c r="U73" s="148" t="s">
        <v>55</v>
      </c>
      <c r="V73" s="120" t="s">
        <v>993</v>
      </c>
      <c r="W73" s="120" t="s">
        <v>994</v>
      </c>
      <c r="X73" s="83">
        <f t="shared" si="0"/>
        <v>0</v>
      </c>
      <c r="Y73" s="118" t="s">
        <v>1366</v>
      </c>
      <c r="Z73" s="116">
        <v>1.2</v>
      </c>
      <c r="AA73" s="116"/>
      <c r="AB73" s="116"/>
      <c r="AC73" s="116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</row>
    <row r="74" spans="1:76" s="163" customFormat="1" ht="81" customHeight="1">
      <c r="A74" s="371" t="s">
        <v>46</v>
      </c>
      <c r="B74" s="46" t="s">
        <v>963</v>
      </c>
      <c r="C74" s="391" t="s">
        <v>964</v>
      </c>
      <c r="D74" s="148">
        <v>4</v>
      </c>
      <c r="E74" s="148">
        <v>7</v>
      </c>
      <c r="F74" s="148">
        <v>5.5</v>
      </c>
      <c r="G74" s="116" t="s">
        <v>39</v>
      </c>
      <c r="H74" s="116" t="s">
        <v>965</v>
      </c>
      <c r="I74" s="116"/>
      <c r="J74" s="116"/>
      <c r="K74" s="116" t="s">
        <v>27</v>
      </c>
      <c r="L74" s="116" t="s">
        <v>966</v>
      </c>
      <c r="M74" s="116"/>
      <c r="N74" s="148" t="s">
        <v>967</v>
      </c>
      <c r="O74" s="148" t="s">
        <v>54</v>
      </c>
      <c r="P74" s="116"/>
      <c r="Q74" s="116"/>
      <c r="R74" s="116"/>
      <c r="S74" s="116"/>
      <c r="T74" s="116"/>
      <c r="U74" s="148" t="s">
        <v>55</v>
      </c>
      <c r="V74" s="120" t="s">
        <v>970</v>
      </c>
      <c r="W74" s="120" t="s">
        <v>971</v>
      </c>
      <c r="X74" s="83">
        <f t="shared" si="0"/>
        <v>0</v>
      </c>
      <c r="Y74" s="118" t="s">
        <v>1366</v>
      </c>
      <c r="Z74" s="116">
        <v>5.5</v>
      </c>
      <c r="AA74" s="116"/>
      <c r="AB74" s="116"/>
      <c r="AC74" s="116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</row>
    <row r="75" spans="1:76" s="163" customFormat="1" ht="78.75" customHeight="1">
      <c r="A75" s="16" t="s">
        <v>46</v>
      </c>
      <c r="B75" s="16" t="s">
        <v>47</v>
      </c>
      <c r="C75" s="23" t="s">
        <v>48</v>
      </c>
      <c r="D75" s="23">
        <v>207</v>
      </c>
      <c r="E75" s="23">
        <v>4</v>
      </c>
      <c r="F75" s="23">
        <v>1.6</v>
      </c>
      <c r="G75" s="23" t="s">
        <v>39</v>
      </c>
      <c r="H75" s="16" t="s">
        <v>49</v>
      </c>
      <c r="I75" s="392" t="s">
        <v>50</v>
      </c>
      <c r="J75" s="16" t="s">
        <v>51</v>
      </c>
      <c r="K75" s="16" t="s">
        <v>27</v>
      </c>
      <c r="L75" s="16" t="s">
        <v>52</v>
      </c>
      <c r="M75" s="16" t="s">
        <v>53</v>
      </c>
      <c r="N75" s="16" t="s">
        <v>26</v>
      </c>
      <c r="O75" s="23" t="s">
        <v>54</v>
      </c>
      <c r="P75" s="23" t="s">
        <v>8</v>
      </c>
      <c r="Q75" s="23">
        <v>1.6</v>
      </c>
      <c r="R75" s="16" t="s">
        <v>45</v>
      </c>
      <c r="S75" s="16" t="s">
        <v>45</v>
      </c>
      <c r="T75" s="16" t="s">
        <v>159</v>
      </c>
      <c r="U75" s="23" t="s">
        <v>55</v>
      </c>
      <c r="V75" s="23">
        <v>5633833</v>
      </c>
      <c r="W75" s="390">
        <v>8637701</v>
      </c>
      <c r="X75" s="83">
        <f t="shared" si="0"/>
        <v>0</v>
      </c>
      <c r="Y75" s="29" t="s">
        <v>1265</v>
      </c>
      <c r="Z75" s="29">
        <v>1.6</v>
      </c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</row>
    <row r="76" spans="1:76" s="163" customFormat="1" ht="81" customHeight="1">
      <c r="A76" s="148" t="s">
        <v>46</v>
      </c>
      <c r="B76" s="116" t="s">
        <v>963</v>
      </c>
      <c r="C76" s="116" t="s">
        <v>964</v>
      </c>
      <c r="D76" s="148">
        <v>1</v>
      </c>
      <c r="E76" s="148">
        <v>20</v>
      </c>
      <c r="F76" s="148">
        <v>25.7</v>
      </c>
      <c r="G76" s="148" t="s">
        <v>39</v>
      </c>
      <c r="H76" s="116" t="s">
        <v>965</v>
      </c>
      <c r="I76" s="116"/>
      <c r="J76" s="116"/>
      <c r="K76" s="148" t="s">
        <v>27</v>
      </c>
      <c r="L76" s="115" t="s">
        <v>972</v>
      </c>
      <c r="M76" s="116"/>
      <c r="N76" s="148" t="s">
        <v>967</v>
      </c>
      <c r="O76" s="148" t="s">
        <v>54</v>
      </c>
      <c r="P76" s="116"/>
      <c r="Q76" s="116"/>
      <c r="R76" s="116"/>
      <c r="S76" s="116"/>
      <c r="T76" s="116"/>
      <c r="U76" s="148" t="s">
        <v>55</v>
      </c>
      <c r="V76" s="120" t="s">
        <v>973</v>
      </c>
      <c r="W76" s="120" t="s">
        <v>974</v>
      </c>
      <c r="X76" s="83">
        <f t="shared" si="0"/>
        <v>0</v>
      </c>
      <c r="Y76" s="118" t="s">
        <v>1366</v>
      </c>
      <c r="Z76" s="116">
        <v>25.7</v>
      </c>
      <c r="AA76" s="116"/>
      <c r="AB76" s="116"/>
      <c r="AC76" s="116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</row>
    <row r="77" spans="1:76" s="163" customFormat="1" ht="81" customHeight="1">
      <c r="A77" s="148" t="s">
        <v>46</v>
      </c>
      <c r="B77" s="116" t="s">
        <v>963</v>
      </c>
      <c r="C77" s="116" t="s">
        <v>975</v>
      </c>
      <c r="D77" s="115">
        <v>438</v>
      </c>
      <c r="E77" s="115">
        <v>10</v>
      </c>
      <c r="F77" s="115">
        <v>1</v>
      </c>
      <c r="G77" s="115" t="s">
        <v>39</v>
      </c>
      <c r="H77" s="115" t="s">
        <v>965</v>
      </c>
      <c r="I77" s="115" t="s">
        <v>45</v>
      </c>
      <c r="J77" s="115" t="s">
        <v>45</v>
      </c>
      <c r="K77" s="115" t="s">
        <v>27</v>
      </c>
      <c r="L77" s="117" t="s">
        <v>966</v>
      </c>
      <c r="M77" s="115" t="s">
        <v>45</v>
      </c>
      <c r="N77" s="115" t="s">
        <v>967</v>
      </c>
      <c r="O77" s="115" t="s">
        <v>54</v>
      </c>
      <c r="P77" s="115" t="s">
        <v>45</v>
      </c>
      <c r="Q77" s="115" t="s">
        <v>45</v>
      </c>
      <c r="R77" s="115" t="s">
        <v>45</v>
      </c>
      <c r="S77" s="115" t="s">
        <v>45</v>
      </c>
      <c r="T77" s="115"/>
      <c r="U77" s="115" t="s">
        <v>55</v>
      </c>
      <c r="V77" s="118" t="s">
        <v>976</v>
      </c>
      <c r="W77" s="118" t="s">
        <v>977</v>
      </c>
      <c r="X77" s="83">
        <f t="shared" si="0"/>
        <v>0</v>
      </c>
      <c r="Y77" s="118" t="s">
        <v>1366</v>
      </c>
      <c r="Z77" s="116">
        <v>1</v>
      </c>
      <c r="AA77" s="116"/>
      <c r="AB77" s="116"/>
      <c r="AC77" s="116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</row>
    <row r="78" spans="1:76" s="163" customFormat="1" ht="81" customHeight="1">
      <c r="A78" s="148" t="s">
        <v>46</v>
      </c>
      <c r="B78" s="116" t="s">
        <v>963</v>
      </c>
      <c r="C78" s="116" t="s">
        <v>975</v>
      </c>
      <c r="D78" s="46">
        <v>435</v>
      </c>
      <c r="E78" s="46">
        <v>3</v>
      </c>
      <c r="F78" s="46">
        <v>1.3</v>
      </c>
      <c r="G78" s="46" t="s">
        <v>39</v>
      </c>
      <c r="H78" s="46" t="s">
        <v>965</v>
      </c>
      <c r="I78" s="46"/>
      <c r="J78" s="46"/>
      <c r="K78" s="46" t="s">
        <v>27</v>
      </c>
      <c r="L78" s="116" t="s">
        <v>966</v>
      </c>
      <c r="M78" s="46"/>
      <c r="N78" s="46" t="s">
        <v>967</v>
      </c>
      <c r="O78" s="46" t="s">
        <v>54</v>
      </c>
      <c r="P78" s="46"/>
      <c r="Q78" s="46"/>
      <c r="R78" s="46"/>
      <c r="S78" s="46"/>
      <c r="T78" s="46"/>
      <c r="U78" s="46" t="s">
        <v>55</v>
      </c>
      <c r="V78" s="120" t="s">
        <v>978</v>
      </c>
      <c r="W78" s="120" t="s">
        <v>979</v>
      </c>
      <c r="X78" s="83">
        <f t="shared" si="0"/>
        <v>0</v>
      </c>
      <c r="Y78" s="118" t="s">
        <v>1366</v>
      </c>
      <c r="Z78" s="116">
        <v>1.3</v>
      </c>
      <c r="AA78" s="116"/>
      <c r="AB78" s="116"/>
      <c r="AC78" s="116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</row>
    <row r="79" spans="1:76" s="163" customFormat="1" ht="78.75" customHeight="1">
      <c r="A79" s="23" t="s">
        <v>46</v>
      </c>
      <c r="B79" s="23" t="s">
        <v>47</v>
      </c>
      <c r="C79" s="23" t="s">
        <v>48</v>
      </c>
      <c r="D79" s="23">
        <v>206</v>
      </c>
      <c r="E79" s="23">
        <v>3</v>
      </c>
      <c r="F79" s="23">
        <v>0.63100000000000001</v>
      </c>
      <c r="G79" s="23" t="s">
        <v>39</v>
      </c>
      <c r="H79" s="16" t="s">
        <v>49</v>
      </c>
      <c r="I79" s="23" t="s">
        <v>50</v>
      </c>
      <c r="J79" s="16" t="s">
        <v>51</v>
      </c>
      <c r="K79" s="16" t="s">
        <v>27</v>
      </c>
      <c r="L79" s="16" t="s">
        <v>52</v>
      </c>
      <c r="M79" s="16" t="s">
        <v>57</v>
      </c>
      <c r="N79" s="16" t="s">
        <v>26</v>
      </c>
      <c r="O79" s="23" t="s">
        <v>54</v>
      </c>
      <c r="P79" s="24" t="s">
        <v>45</v>
      </c>
      <c r="Q79" s="24" t="s">
        <v>45</v>
      </c>
      <c r="R79" s="23" t="s">
        <v>58</v>
      </c>
      <c r="S79" s="23">
        <v>0.63100000000000001</v>
      </c>
      <c r="T79" s="16" t="s">
        <v>159</v>
      </c>
      <c r="U79" s="23" t="s">
        <v>55</v>
      </c>
      <c r="V79" s="23">
        <v>5633893</v>
      </c>
      <c r="W79" s="390">
        <v>8636382</v>
      </c>
      <c r="X79" s="83">
        <f t="shared" si="0"/>
        <v>0</v>
      </c>
      <c r="Y79" s="29" t="s">
        <v>1748</v>
      </c>
      <c r="Z79" s="29">
        <v>0.63100000000000001</v>
      </c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</row>
    <row r="80" spans="1:76" s="163" customFormat="1" ht="78.75" customHeight="1">
      <c r="A80" s="23" t="s">
        <v>46</v>
      </c>
      <c r="B80" s="23" t="s">
        <v>47</v>
      </c>
      <c r="C80" s="23" t="s">
        <v>48</v>
      </c>
      <c r="D80" s="23">
        <v>206</v>
      </c>
      <c r="E80" s="23">
        <v>5</v>
      </c>
      <c r="F80" s="23">
        <v>1.1218999999999999</v>
      </c>
      <c r="G80" s="23" t="s">
        <v>39</v>
      </c>
      <c r="H80" s="16" t="s">
        <v>49</v>
      </c>
      <c r="I80" s="23" t="s">
        <v>59</v>
      </c>
      <c r="J80" s="16" t="s">
        <v>44</v>
      </c>
      <c r="K80" s="16" t="s">
        <v>27</v>
      </c>
      <c r="L80" s="16" t="s">
        <v>60</v>
      </c>
      <c r="M80" s="16" t="s">
        <v>57</v>
      </c>
      <c r="N80" s="16" t="s">
        <v>26</v>
      </c>
      <c r="O80" s="23" t="s">
        <v>54</v>
      </c>
      <c r="P80" s="24" t="s">
        <v>45</v>
      </c>
      <c r="Q80" s="24" t="s">
        <v>45</v>
      </c>
      <c r="R80" s="23" t="s">
        <v>8</v>
      </c>
      <c r="S80" s="23">
        <v>1.1218999999999999</v>
      </c>
      <c r="T80" s="16" t="s">
        <v>159</v>
      </c>
      <c r="U80" s="23" t="s">
        <v>55</v>
      </c>
      <c r="V80" s="23">
        <v>5633893</v>
      </c>
      <c r="W80" s="390">
        <v>8636382</v>
      </c>
      <c r="X80" s="83">
        <f t="shared" si="0"/>
        <v>0</v>
      </c>
      <c r="Y80" s="29" t="s">
        <v>1239</v>
      </c>
      <c r="Z80" s="29">
        <v>0.7429</v>
      </c>
      <c r="AA80" s="29" t="s">
        <v>1748</v>
      </c>
      <c r="AB80" s="29">
        <v>0.379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</row>
    <row r="81" spans="1:76" s="163" customFormat="1" ht="78.75" customHeight="1">
      <c r="A81" s="40" t="s">
        <v>46</v>
      </c>
      <c r="B81" s="99" t="s">
        <v>963</v>
      </c>
      <c r="C81" s="166" t="s">
        <v>1608</v>
      </c>
      <c r="D81" s="131">
        <v>280</v>
      </c>
      <c r="E81" s="25" t="s">
        <v>1609</v>
      </c>
      <c r="F81" s="127">
        <v>50</v>
      </c>
      <c r="G81" s="40" t="s">
        <v>1610</v>
      </c>
      <c r="H81" s="16" t="s">
        <v>49</v>
      </c>
      <c r="I81" s="40" t="s">
        <v>35</v>
      </c>
      <c r="J81" s="38" t="s">
        <v>97</v>
      </c>
      <c r="K81" s="24" t="s">
        <v>27</v>
      </c>
      <c r="L81" s="167" t="s">
        <v>1611</v>
      </c>
      <c r="M81" s="168" t="s">
        <v>1391</v>
      </c>
      <c r="N81" s="16" t="s">
        <v>868</v>
      </c>
      <c r="O81" s="16" t="s">
        <v>54</v>
      </c>
      <c r="P81" s="23" t="s">
        <v>8</v>
      </c>
      <c r="Q81" s="16">
        <v>50</v>
      </c>
      <c r="R81" s="16"/>
      <c r="S81" s="16"/>
      <c r="T81" s="16"/>
      <c r="U81" s="16" t="s">
        <v>55</v>
      </c>
      <c r="V81" s="169" t="s">
        <v>1612</v>
      </c>
      <c r="W81" s="169" t="s">
        <v>1613</v>
      </c>
      <c r="X81" s="83">
        <f t="shared" si="0"/>
        <v>0</v>
      </c>
      <c r="Y81" s="29" t="s">
        <v>1624</v>
      </c>
      <c r="Z81" s="29">
        <v>50</v>
      </c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</row>
    <row r="82" spans="1:76" s="163" customFormat="1" ht="78.75" customHeight="1">
      <c r="A82" s="40" t="s">
        <v>46</v>
      </c>
      <c r="B82" s="99" t="s">
        <v>47</v>
      </c>
      <c r="C82" s="166" t="s">
        <v>1614</v>
      </c>
      <c r="D82" s="131">
        <v>102</v>
      </c>
      <c r="E82" s="25" t="s">
        <v>1615</v>
      </c>
      <c r="F82" s="127">
        <v>48</v>
      </c>
      <c r="G82" s="40" t="s">
        <v>321</v>
      </c>
      <c r="H82" s="16" t="s">
        <v>49</v>
      </c>
      <c r="I82" s="40" t="s">
        <v>141</v>
      </c>
      <c r="J82" s="38" t="s">
        <v>51</v>
      </c>
      <c r="K82" s="24" t="s">
        <v>27</v>
      </c>
      <c r="L82" s="170" t="s">
        <v>1616</v>
      </c>
      <c r="M82" s="168" t="s">
        <v>1391</v>
      </c>
      <c r="N82" s="16" t="s">
        <v>868</v>
      </c>
      <c r="O82" s="16" t="s">
        <v>54</v>
      </c>
      <c r="P82" s="23" t="s">
        <v>8</v>
      </c>
      <c r="Q82" s="16">
        <v>48</v>
      </c>
      <c r="R82" s="16"/>
      <c r="S82" s="16"/>
      <c r="T82" s="16"/>
      <c r="U82" s="16" t="s">
        <v>55</v>
      </c>
      <c r="V82" s="169" t="s">
        <v>1617</v>
      </c>
      <c r="W82" s="169" t="s">
        <v>1618</v>
      </c>
      <c r="X82" s="83">
        <f t="shared" si="0"/>
        <v>0</v>
      </c>
      <c r="Y82" s="29" t="s">
        <v>1624</v>
      </c>
      <c r="Z82" s="29">
        <v>48</v>
      </c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</row>
    <row r="83" spans="1:76" s="281" customFormat="1" ht="78.75" customHeight="1">
      <c r="A83" s="66" t="s">
        <v>46</v>
      </c>
      <c r="B83" s="103" t="s">
        <v>47</v>
      </c>
      <c r="C83" s="203" t="s">
        <v>1614</v>
      </c>
      <c r="D83" s="104">
        <v>50</v>
      </c>
      <c r="E83" s="63" t="s">
        <v>1609</v>
      </c>
      <c r="F83" s="394">
        <v>41</v>
      </c>
      <c r="G83" s="66" t="s">
        <v>39</v>
      </c>
      <c r="H83" s="61" t="s">
        <v>49</v>
      </c>
      <c r="I83" s="66" t="s">
        <v>141</v>
      </c>
      <c r="J83" s="74" t="s">
        <v>51</v>
      </c>
      <c r="K83" s="62" t="s">
        <v>27</v>
      </c>
      <c r="L83" s="204" t="s">
        <v>1616</v>
      </c>
      <c r="M83" s="205" t="s">
        <v>1391</v>
      </c>
      <c r="N83" s="61" t="s">
        <v>967</v>
      </c>
      <c r="O83" s="61" t="s">
        <v>54</v>
      </c>
      <c r="P83" s="364" t="s">
        <v>58</v>
      </c>
      <c r="Q83" s="61">
        <v>41</v>
      </c>
      <c r="R83" s="61"/>
      <c r="S83" s="61"/>
      <c r="T83" s="61"/>
      <c r="U83" s="61"/>
      <c r="V83" s="206" t="s">
        <v>1619</v>
      </c>
      <c r="W83" s="206" t="s">
        <v>1620</v>
      </c>
      <c r="X83" s="64">
        <f t="shared" si="0"/>
        <v>0.99159999999999826</v>
      </c>
      <c r="Y83" s="77" t="s">
        <v>1624</v>
      </c>
      <c r="Z83" s="77">
        <v>40.008400000000002</v>
      </c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</row>
    <row r="84" spans="1:76" s="163" customFormat="1" ht="78.75" customHeight="1">
      <c r="A84" s="40" t="s">
        <v>46</v>
      </c>
      <c r="B84" s="99" t="s">
        <v>47</v>
      </c>
      <c r="C84" s="166" t="s">
        <v>1614</v>
      </c>
      <c r="D84" s="131">
        <v>115</v>
      </c>
      <c r="E84" s="25" t="s">
        <v>1621</v>
      </c>
      <c r="F84" s="127">
        <v>52</v>
      </c>
      <c r="G84" s="40" t="s">
        <v>1610</v>
      </c>
      <c r="H84" s="16" t="s">
        <v>49</v>
      </c>
      <c r="I84" s="40" t="s">
        <v>141</v>
      </c>
      <c r="J84" s="38" t="s">
        <v>97</v>
      </c>
      <c r="K84" s="24" t="s">
        <v>27</v>
      </c>
      <c r="L84" s="170" t="s">
        <v>1616</v>
      </c>
      <c r="M84" s="168" t="s">
        <v>1391</v>
      </c>
      <c r="N84" s="16" t="s">
        <v>868</v>
      </c>
      <c r="O84" s="16" t="s">
        <v>54</v>
      </c>
      <c r="P84" s="23" t="s">
        <v>8</v>
      </c>
      <c r="Q84" s="16">
        <v>52</v>
      </c>
      <c r="R84" s="16"/>
      <c r="S84" s="16"/>
      <c r="T84" s="16"/>
      <c r="U84" s="16" t="s">
        <v>55</v>
      </c>
      <c r="V84" s="25" t="s">
        <v>1622</v>
      </c>
      <c r="W84" s="25" t="s">
        <v>1623</v>
      </c>
      <c r="X84" s="83">
        <f t="shared" si="0"/>
        <v>0</v>
      </c>
      <c r="Y84" s="29" t="s">
        <v>1624</v>
      </c>
      <c r="Z84" s="29">
        <v>52</v>
      </c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</row>
    <row r="85" spans="1:76" s="163" customFormat="1" ht="78.75" customHeight="1">
      <c r="A85" s="40" t="s">
        <v>46</v>
      </c>
      <c r="B85" s="99" t="s">
        <v>963</v>
      </c>
      <c r="C85" s="166" t="s">
        <v>1608</v>
      </c>
      <c r="D85" s="131">
        <v>303</v>
      </c>
      <c r="E85" s="25" t="s">
        <v>1865</v>
      </c>
      <c r="F85" s="127">
        <v>0.2</v>
      </c>
      <c r="G85" s="40" t="s">
        <v>1610</v>
      </c>
      <c r="H85" s="16" t="s">
        <v>49</v>
      </c>
      <c r="I85" s="40" t="s">
        <v>35</v>
      </c>
      <c r="J85" s="38" t="s">
        <v>97</v>
      </c>
      <c r="K85" s="24" t="s">
        <v>27</v>
      </c>
      <c r="L85" s="167" t="s">
        <v>1611</v>
      </c>
      <c r="M85" s="40" t="s">
        <v>1391</v>
      </c>
      <c r="N85" s="16" t="s">
        <v>868</v>
      </c>
      <c r="O85" s="16" t="s">
        <v>54</v>
      </c>
      <c r="P85" s="23" t="s">
        <v>8</v>
      </c>
      <c r="Q85" s="16">
        <v>0.2</v>
      </c>
      <c r="R85" s="16"/>
      <c r="S85" s="16"/>
      <c r="T85" s="16"/>
      <c r="U85" s="16" t="s">
        <v>55</v>
      </c>
      <c r="V85" s="25" t="s">
        <v>1866</v>
      </c>
      <c r="W85" s="25" t="s">
        <v>1867</v>
      </c>
      <c r="X85" s="83">
        <f t="shared" si="0"/>
        <v>0</v>
      </c>
      <c r="Y85" s="29" t="s">
        <v>1748</v>
      </c>
      <c r="Z85" s="29">
        <v>0.2</v>
      </c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</row>
    <row r="86" spans="1:76" s="163" customFormat="1" ht="78.75" customHeight="1">
      <c r="A86" s="40" t="s">
        <v>46</v>
      </c>
      <c r="B86" s="99" t="s">
        <v>963</v>
      </c>
      <c r="C86" s="166" t="s">
        <v>1608</v>
      </c>
      <c r="D86" s="131">
        <v>303</v>
      </c>
      <c r="E86" s="25" t="s">
        <v>1865</v>
      </c>
      <c r="F86" s="127">
        <v>4.2</v>
      </c>
      <c r="G86" s="40" t="s">
        <v>321</v>
      </c>
      <c r="H86" s="16" t="s">
        <v>49</v>
      </c>
      <c r="I86" s="40" t="s">
        <v>35</v>
      </c>
      <c r="J86" s="38" t="s">
        <v>44</v>
      </c>
      <c r="K86" s="24" t="s">
        <v>27</v>
      </c>
      <c r="L86" s="167" t="s">
        <v>1611</v>
      </c>
      <c r="M86" s="40" t="s">
        <v>1391</v>
      </c>
      <c r="N86" s="16" t="s">
        <v>868</v>
      </c>
      <c r="O86" s="16" t="s">
        <v>54</v>
      </c>
      <c r="P86" s="23" t="s">
        <v>8</v>
      </c>
      <c r="Q86" s="16">
        <v>4.2</v>
      </c>
      <c r="R86" s="16"/>
      <c r="S86" s="16"/>
      <c r="T86" s="16"/>
      <c r="U86" s="16" t="s">
        <v>55</v>
      </c>
      <c r="V86" s="25" t="s">
        <v>1868</v>
      </c>
      <c r="W86" s="25" t="s">
        <v>1869</v>
      </c>
      <c r="X86" s="83">
        <f t="shared" si="0"/>
        <v>0</v>
      </c>
      <c r="Y86" s="29" t="s">
        <v>1748</v>
      </c>
      <c r="Z86" s="29">
        <v>4.2</v>
      </c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</row>
    <row r="87" spans="1:76" s="163" customFormat="1" ht="78.75" customHeight="1">
      <c r="A87" s="40" t="s">
        <v>46</v>
      </c>
      <c r="B87" s="99" t="s">
        <v>963</v>
      </c>
      <c r="C87" s="166" t="s">
        <v>1608</v>
      </c>
      <c r="D87" s="131">
        <v>303</v>
      </c>
      <c r="E87" s="25" t="s">
        <v>1870</v>
      </c>
      <c r="F87" s="127">
        <v>4.5999999999999996</v>
      </c>
      <c r="G87" s="40" t="s">
        <v>39</v>
      </c>
      <c r="H87" s="16" t="s">
        <v>49</v>
      </c>
      <c r="I87" s="40" t="s">
        <v>35</v>
      </c>
      <c r="J87" s="38" t="s">
        <v>44</v>
      </c>
      <c r="K87" s="24" t="s">
        <v>27</v>
      </c>
      <c r="L87" s="167" t="s">
        <v>1611</v>
      </c>
      <c r="M87" s="40" t="s">
        <v>1391</v>
      </c>
      <c r="N87" s="16" t="s">
        <v>967</v>
      </c>
      <c r="O87" s="16" t="s">
        <v>54</v>
      </c>
      <c r="P87" s="23" t="s">
        <v>58</v>
      </c>
      <c r="Q87" s="16">
        <v>4.5999999999999996</v>
      </c>
      <c r="R87" s="16"/>
      <c r="S87" s="16"/>
      <c r="T87" s="16"/>
      <c r="U87" s="16"/>
      <c r="V87" s="25" t="s">
        <v>1871</v>
      </c>
      <c r="W87" s="25" t="s">
        <v>1872</v>
      </c>
      <c r="X87" s="83">
        <f t="shared" si="0"/>
        <v>0</v>
      </c>
      <c r="Y87" s="29" t="s">
        <v>1748</v>
      </c>
      <c r="Z87" s="29">
        <v>4.5999999999999996</v>
      </c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</row>
    <row r="88" spans="1:76" s="163" customFormat="1" ht="78.75" customHeight="1">
      <c r="A88" s="40" t="s">
        <v>46</v>
      </c>
      <c r="B88" s="99" t="s">
        <v>963</v>
      </c>
      <c r="C88" s="166" t="s">
        <v>1608</v>
      </c>
      <c r="D88" s="131">
        <v>303</v>
      </c>
      <c r="E88" s="25" t="s">
        <v>1774</v>
      </c>
      <c r="F88" s="127">
        <v>1.9</v>
      </c>
      <c r="G88" s="40" t="s">
        <v>1610</v>
      </c>
      <c r="H88" s="16" t="s">
        <v>49</v>
      </c>
      <c r="I88" s="40" t="s">
        <v>35</v>
      </c>
      <c r="J88" s="38" t="s">
        <v>44</v>
      </c>
      <c r="K88" s="24" t="s">
        <v>27</v>
      </c>
      <c r="L88" s="167" t="s">
        <v>1611</v>
      </c>
      <c r="M88" s="40" t="s">
        <v>1391</v>
      </c>
      <c r="N88" s="16" t="s">
        <v>868</v>
      </c>
      <c r="O88" s="16" t="s">
        <v>54</v>
      </c>
      <c r="P88" s="23" t="s">
        <v>8</v>
      </c>
      <c r="Q88" s="16">
        <v>1.9</v>
      </c>
      <c r="R88" s="16"/>
      <c r="S88" s="16"/>
      <c r="T88" s="16"/>
      <c r="U88" s="16" t="s">
        <v>55</v>
      </c>
      <c r="V88" s="25" t="s">
        <v>1873</v>
      </c>
      <c r="W88" s="25" t="s">
        <v>1874</v>
      </c>
      <c r="X88" s="83">
        <f t="shared" si="0"/>
        <v>0</v>
      </c>
      <c r="Y88" s="29" t="s">
        <v>1748</v>
      </c>
      <c r="Z88" s="29">
        <v>1.9</v>
      </c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</row>
    <row r="89" spans="1:76" s="163" customFormat="1" ht="78.75" customHeight="1">
      <c r="A89" s="40" t="s">
        <v>46</v>
      </c>
      <c r="B89" s="99" t="s">
        <v>963</v>
      </c>
      <c r="C89" s="166" t="s">
        <v>1608</v>
      </c>
      <c r="D89" s="131">
        <v>303</v>
      </c>
      <c r="E89" s="25" t="s">
        <v>1774</v>
      </c>
      <c r="F89" s="127">
        <v>1</v>
      </c>
      <c r="G89" s="40" t="s">
        <v>1610</v>
      </c>
      <c r="H89" s="16" t="s">
        <v>49</v>
      </c>
      <c r="I89" s="40" t="s">
        <v>35</v>
      </c>
      <c r="J89" s="38" t="s">
        <v>44</v>
      </c>
      <c r="K89" s="24" t="s">
        <v>27</v>
      </c>
      <c r="L89" s="167" t="s">
        <v>1611</v>
      </c>
      <c r="M89" s="40" t="s">
        <v>1391</v>
      </c>
      <c r="N89" s="16" t="s">
        <v>868</v>
      </c>
      <c r="O89" s="16" t="s">
        <v>54</v>
      </c>
      <c r="P89" s="23" t="s">
        <v>8</v>
      </c>
      <c r="Q89" s="16">
        <v>1</v>
      </c>
      <c r="R89" s="16"/>
      <c r="S89" s="16"/>
      <c r="T89" s="16"/>
      <c r="U89" s="16" t="s">
        <v>55</v>
      </c>
      <c r="V89" s="25" t="s">
        <v>1875</v>
      </c>
      <c r="W89" s="25" t="s">
        <v>1876</v>
      </c>
      <c r="X89" s="83">
        <f t="shared" si="0"/>
        <v>0</v>
      </c>
      <c r="Y89" s="29" t="s">
        <v>1748</v>
      </c>
      <c r="Z89" s="29">
        <v>1</v>
      </c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</row>
    <row r="90" spans="1:76" s="163" customFormat="1" ht="78.75" customHeight="1">
      <c r="A90" s="40" t="s">
        <v>46</v>
      </c>
      <c r="B90" s="99" t="s">
        <v>963</v>
      </c>
      <c r="C90" s="166" t="s">
        <v>1608</v>
      </c>
      <c r="D90" s="131">
        <v>303</v>
      </c>
      <c r="E90" s="25" t="s">
        <v>1877</v>
      </c>
      <c r="F90" s="127">
        <v>1.7</v>
      </c>
      <c r="G90" s="40" t="s">
        <v>1610</v>
      </c>
      <c r="H90" s="16" t="s">
        <v>49</v>
      </c>
      <c r="I90" s="40" t="s">
        <v>35</v>
      </c>
      <c r="J90" s="38" t="s">
        <v>44</v>
      </c>
      <c r="K90" s="24" t="s">
        <v>27</v>
      </c>
      <c r="L90" s="167" t="s">
        <v>1611</v>
      </c>
      <c r="M90" s="40" t="s">
        <v>1391</v>
      </c>
      <c r="N90" s="16" t="s">
        <v>868</v>
      </c>
      <c r="O90" s="16" t="s">
        <v>54</v>
      </c>
      <c r="P90" s="23" t="s">
        <v>8</v>
      </c>
      <c r="Q90" s="16">
        <v>1.7</v>
      </c>
      <c r="R90" s="16"/>
      <c r="S90" s="16"/>
      <c r="T90" s="16"/>
      <c r="U90" s="16" t="s">
        <v>55</v>
      </c>
      <c r="V90" s="25" t="s">
        <v>1878</v>
      </c>
      <c r="W90" s="25" t="s">
        <v>1879</v>
      </c>
      <c r="X90" s="83">
        <f t="shared" si="0"/>
        <v>0</v>
      </c>
      <c r="Y90" s="29" t="s">
        <v>1748</v>
      </c>
      <c r="Z90" s="29">
        <v>1.7</v>
      </c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</row>
    <row r="91" spans="1:76" s="163" customFormat="1" ht="78.75" customHeight="1">
      <c r="A91" s="40" t="s">
        <v>46</v>
      </c>
      <c r="B91" s="99" t="s">
        <v>963</v>
      </c>
      <c r="C91" s="166" t="s">
        <v>1608</v>
      </c>
      <c r="D91" s="131">
        <v>419</v>
      </c>
      <c r="E91" s="25" t="s">
        <v>1880</v>
      </c>
      <c r="F91" s="127">
        <v>4.2</v>
      </c>
      <c r="G91" s="40" t="s">
        <v>1610</v>
      </c>
      <c r="H91" s="16" t="s">
        <v>49</v>
      </c>
      <c r="I91" s="40" t="s">
        <v>35</v>
      </c>
      <c r="J91" s="38" t="s">
        <v>44</v>
      </c>
      <c r="K91" s="24" t="s">
        <v>27</v>
      </c>
      <c r="L91" s="167" t="s">
        <v>1611</v>
      </c>
      <c r="M91" s="40" t="s">
        <v>1391</v>
      </c>
      <c r="N91" s="16" t="s">
        <v>868</v>
      </c>
      <c r="O91" s="16" t="s">
        <v>54</v>
      </c>
      <c r="P91" s="23" t="s">
        <v>8</v>
      </c>
      <c r="Q91" s="16">
        <v>4.2</v>
      </c>
      <c r="R91" s="16"/>
      <c r="S91" s="16"/>
      <c r="T91" s="16"/>
      <c r="U91" s="16" t="s">
        <v>55</v>
      </c>
      <c r="V91" s="25" t="s">
        <v>1881</v>
      </c>
      <c r="W91" s="25" t="s">
        <v>1882</v>
      </c>
      <c r="X91" s="83">
        <f t="shared" si="0"/>
        <v>0</v>
      </c>
      <c r="Y91" s="29" t="s">
        <v>1748</v>
      </c>
      <c r="Z91" s="29">
        <v>4.2</v>
      </c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</row>
    <row r="92" spans="1:76" s="163" customFormat="1" ht="78.75" customHeight="1">
      <c r="A92" s="40" t="s">
        <v>46</v>
      </c>
      <c r="B92" s="99" t="s">
        <v>963</v>
      </c>
      <c r="C92" s="166" t="s">
        <v>1608</v>
      </c>
      <c r="D92" s="131">
        <v>451</v>
      </c>
      <c r="E92" s="25" t="s">
        <v>1609</v>
      </c>
      <c r="F92" s="127">
        <v>2.5</v>
      </c>
      <c r="G92" s="40" t="s">
        <v>1610</v>
      </c>
      <c r="H92" s="16" t="s">
        <v>49</v>
      </c>
      <c r="I92" s="40" t="s">
        <v>1883</v>
      </c>
      <c r="J92" s="38" t="s">
        <v>44</v>
      </c>
      <c r="K92" s="24" t="s">
        <v>27</v>
      </c>
      <c r="L92" s="260" t="s">
        <v>1884</v>
      </c>
      <c r="M92" s="40" t="s">
        <v>1391</v>
      </c>
      <c r="N92" s="16" t="s">
        <v>868</v>
      </c>
      <c r="O92" s="16" t="s">
        <v>54</v>
      </c>
      <c r="P92" s="23" t="s">
        <v>8</v>
      </c>
      <c r="Q92" s="16">
        <v>2.5</v>
      </c>
      <c r="R92" s="16"/>
      <c r="S92" s="16"/>
      <c r="T92" s="16"/>
      <c r="U92" s="16" t="s">
        <v>55</v>
      </c>
      <c r="V92" s="25" t="s">
        <v>1885</v>
      </c>
      <c r="W92" s="25" t="s">
        <v>1886</v>
      </c>
      <c r="X92" s="83">
        <f t="shared" si="0"/>
        <v>0</v>
      </c>
      <c r="Y92" s="29" t="s">
        <v>1748</v>
      </c>
      <c r="Z92" s="29">
        <v>2.5</v>
      </c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</row>
    <row r="93" spans="1:76" s="163" customFormat="1" ht="78.75" customHeight="1">
      <c r="A93" s="40" t="s">
        <v>46</v>
      </c>
      <c r="B93" s="99" t="s">
        <v>963</v>
      </c>
      <c r="C93" s="166" t="s">
        <v>1608</v>
      </c>
      <c r="D93" s="131">
        <v>438</v>
      </c>
      <c r="E93" s="25" t="s">
        <v>1865</v>
      </c>
      <c r="F93" s="127">
        <v>1.5</v>
      </c>
      <c r="G93" s="40" t="s">
        <v>1610</v>
      </c>
      <c r="H93" s="16" t="s">
        <v>49</v>
      </c>
      <c r="I93" s="40" t="s">
        <v>35</v>
      </c>
      <c r="J93" s="38" t="s">
        <v>44</v>
      </c>
      <c r="K93" s="24" t="s">
        <v>27</v>
      </c>
      <c r="L93" s="167" t="s">
        <v>1611</v>
      </c>
      <c r="M93" s="40" t="s">
        <v>1391</v>
      </c>
      <c r="N93" s="16" t="s">
        <v>868</v>
      </c>
      <c r="O93" s="16" t="s">
        <v>54</v>
      </c>
      <c r="P93" s="23" t="s">
        <v>8</v>
      </c>
      <c r="Q93" s="16">
        <v>1.5</v>
      </c>
      <c r="R93" s="16"/>
      <c r="S93" s="16"/>
      <c r="T93" s="16"/>
      <c r="U93" s="16" t="s">
        <v>55</v>
      </c>
      <c r="V93" s="25" t="s">
        <v>1887</v>
      </c>
      <c r="W93" s="25" t="s">
        <v>1888</v>
      </c>
      <c r="X93" s="83">
        <f t="shared" si="0"/>
        <v>0</v>
      </c>
      <c r="Y93" s="29" t="s">
        <v>1748</v>
      </c>
      <c r="Z93" s="29">
        <v>1.5</v>
      </c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</row>
    <row r="94" spans="1:76" s="163" customFormat="1" ht="78.75" customHeight="1">
      <c r="A94" s="40" t="s">
        <v>46</v>
      </c>
      <c r="B94" s="99" t="s">
        <v>963</v>
      </c>
      <c r="C94" s="166" t="s">
        <v>1608</v>
      </c>
      <c r="D94" s="131">
        <v>438</v>
      </c>
      <c r="E94" s="25" t="s">
        <v>1865</v>
      </c>
      <c r="F94" s="127">
        <v>1</v>
      </c>
      <c r="G94" s="40" t="s">
        <v>1610</v>
      </c>
      <c r="H94" s="16" t="s">
        <v>49</v>
      </c>
      <c r="I94" s="40" t="s">
        <v>35</v>
      </c>
      <c r="J94" s="38" t="s">
        <v>44</v>
      </c>
      <c r="K94" s="24" t="s">
        <v>27</v>
      </c>
      <c r="L94" s="167" t="s">
        <v>1611</v>
      </c>
      <c r="M94" s="40" t="s">
        <v>1391</v>
      </c>
      <c r="N94" s="16" t="s">
        <v>868</v>
      </c>
      <c r="O94" s="16" t="s">
        <v>54</v>
      </c>
      <c r="P94" s="23" t="s">
        <v>8</v>
      </c>
      <c r="Q94" s="16">
        <v>1</v>
      </c>
      <c r="R94" s="16"/>
      <c r="S94" s="16"/>
      <c r="T94" s="16"/>
      <c r="U94" s="16" t="s">
        <v>55</v>
      </c>
      <c r="V94" s="25" t="s">
        <v>1889</v>
      </c>
      <c r="W94" s="25" t="s">
        <v>1890</v>
      </c>
      <c r="X94" s="83">
        <f t="shared" si="0"/>
        <v>0</v>
      </c>
      <c r="Y94" s="29" t="s">
        <v>1748</v>
      </c>
      <c r="Z94" s="29">
        <v>1</v>
      </c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</row>
    <row r="95" spans="1:76" s="467" customFormat="1" ht="78.75" customHeight="1">
      <c r="A95" s="23" t="s">
        <v>61</v>
      </c>
      <c r="B95" s="149" t="s">
        <v>61</v>
      </c>
      <c r="C95" s="149" t="s">
        <v>62</v>
      </c>
      <c r="D95" s="149">
        <v>9</v>
      </c>
      <c r="E95" s="149">
        <v>74</v>
      </c>
      <c r="F95" s="149">
        <v>3.6</v>
      </c>
      <c r="G95" s="149" t="s">
        <v>63</v>
      </c>
      <c r="H95" s="149" t="s">
        <v>64</v>
      </c>
      <c r="I95" s="149" t="s">
        <v>59</v>
      </c>
      <c r="J95" s="149" t="s">
        <v>44</v>
      </c>
      <c r="K95" s="149" t="s">
        <v>65</v>
      </c>
      <c r="L95" s="149" t="s">
        <v>66</v>
      </c>
      <c r="M95" s="149" t="s">
        <v>67</v>
      </c>
      <c r="N95" s="149" t="s">
        <v>26</v>
      </c>
      <c r="O95" s="149" t="s">
        <v>23</v>
      </c>
      <c r="P95" s="149" t="s">
        <v>8</v>
      </c>
      <c r="Q95" s="149">
        <v>3.6</v>
      </c>
      <c r="R95" s="149" t="s">
        <v>68</v>
      </c>
      <c r="S95" s="149">
        <v>3.6</v>
      </c>
      <c r="T95" s="149" t="s">
        <v>159</v>
      </c>
      <c r="U95" s="149" t="s">
        <v>55</v>
      </c>
      <c r="V95" s="149">
        <v>5451397</v>
      </c>
      <c r="W95" s="466">
        <v>8636882</v>
      </c>
      <c r="X95" s="83">
        <f t="shared" si="0"/>
        <v>0</v>
      </c>
      <c r="Y95" s="393" t="s">
        <v>1239</v>
      </c>
      <c r="Z95" s="393">
        <v>3.4578000000000002</v>
      </c>
      <c r="AA95" s="393" t="s">
        <v>1748</v>
      </c>
      <c r="AB95" s="393">
        <v>0.14219999999999999</v>
      </c>
      <c r="AC95" s="393"/>
      <c r="AD95" s="393"/>
      <c r="AE95" s="393"/>
      <c r="AF95" s="393"/>
      <c r="AG95" s="393"/>
      <c r="AH95" s="393"/>
      <c r="AI95" s="393"/>
      <c r="AJ95" s="393"/>
      <c r="AK95" s="393"/>
      <c r="AL95" s="393"/>
      <c r="AM95" s="393"/>
      <c r="AN95" s="393"/>
      <c r="AO95" s="393"/>
      <c r="AP95" s="393"/>
      <c r="AQ95" s="393"/>
      <c r="AR95" s="393"/>
      <c r="AS95" s="393"/>
      <c r="AT95" s="393"/>
      <c r="AU95" s="393"/>
      <c r="AV95" s="393"/>
      <c r="AW95" s="393"/>
      <c r="AX95" s="393"/>
      <c r="AY95" s="393"/>
      <c r="AZ95" s="393"/>
      <c r="BA95" s="393"/>
      <c r="BB95" s="393"/>
      <c r="BC95" s="393"/>
      <c r="BD95" s="393"/>
      <c r="BE95" s="393"/>
      <c r="BF95" s="393"/>
      <c r="BG95" s="393"/>
      <c r="BH95" s="393"/>
      <c r="BI95" s="393"/>
      <c r="BJ95" s="393"/>
      <c r="BK95" s="393"/>
      <c r="BL95" s="393"/>
      <c r="BM95" s="393"/>
      <c r="BN95" s="393"/>
      <c r="BO95" s="393"/>
      <c r="BP95" s="393"/>
      <c r="BQ95" s="393"/>
      <c r="BR95" s="393"/>
      <c r="BS95" s="393"/>
      <c r="BT95" s="393"/>
      <c r="BU95" s="393"/>
      <c r="BV95" s="393"/>
      <c r="BW95" s="393"/>
      <c r="BX95" s="393"/>
    </row>
    <row r="96" spans="1:76" s="467" customFormat="1" ht="78.75" customHeight="1">
      <c r="A96" s="23" t="s">
        <v>61</v>
      </c>
      <c r="B96" s="149" t="s">
        <v>61</v>
      </c>
      <c r="C96" s="149" t="s">
        <v>62</v>
      </c>
      <c r="D96" s="149">
        <v>2</v>
      </c>
      <c r="E96" s="149">
        <v>26</v>
      </c>
      <c r="F96" s="149">
        <v>5.8</v>
      </c>
      <c r="G96" s="149" t="s">
        <v>63</v>
      </c>
      <c r="H96" s="149" t="s">
        <v>64</v>
      </c>
      <c r="I96" s="149" t="s">
        <v>59</v>
      </c>
      <c r="J96" s="149" t="s">
        <v>44</v>
      </c>
      <c r="K96" s="149" t="s">
        <v>65</v>
      </c>
      <c r="L96" s="149" t="s">
        <v>66</v>
      </c>
      <c r="M96" s="149" t="s">
        <v>70</v>
      </c>
      <c r="N96" s="149" t="s">
        <v>26</v>
      </c>
      <c r="O96" s="149" t="s">
        <v>23</v>
      </c>
      <c r="P96" s="149" t="s">
        <v>8</v>
      </c>
      <c r="Q96" s="149">
        <v>5.8</v>
      </c>
      <c r="R96" s="149" t="s">
        <v>68</v>
      </c>
      <c r="S96" s="149">
        <v>5.8</v>
      </c>
      <c r="T96" s="149" t="s">
        <v>159</v>
      </c>
      <c r="U96" s="149" t="s">
        <v>55</v>
      </c>
      <c r="V96" s="149">
        <v>5455969</v>
      </c>
      <c r="W96" s="466">
        <v>8629126</v>
      </c>
      <c r="X96" s="83">
        <f t="shared" si="0"/>
        <v>0</v>
      </c>
      <c r="Y96" s="393" t="s">
        <v>1270</v>
      </c>
      <c r="Z96" s="393">
        <v>5.7122000000000002</v>
      </c>
      <c r="AA96" s="393" t="s">
        <v>1748</v>
      </c>
      <c r="AB96" s="393">
        <v>8.7800000000000003E-2</v>
      </c>
      <c r="AC96" s="393"/>
      <c r="AD96" s="393"/>
      <c r="AE96" s="393"/>
      <c r="AF96" s="393"/>
      <c r="AG96" s="393"/>
      <c r="AH96" s="393"/>
      <c r="AI96" s="393"/>
      <c r="AJ96" s="393"/>
      <c r="AK96" s="393"/>
      <c r="AL96" s="393"/>
      <c r="AM96" s="393"/>
      <c r="AN96" s="393"/>
      <c r="AO96" s="393"/>
      <c r="AP96" s="393"/>
      <c r="AQ96" s="393"/>
      <c r="AR96" s="393"/>
      <c r="AS96" s="393"/>
      <c r="AT96" s="393"/>
      <c r="AU96" s="393"/>
      <c r="AV96" s="393"/>
      <c r="AW96" s="393"/>
      <c r="AX96" s="393"/>
      <c r="AY96" s="393"/>
      <c r="AZ96" s="393"/>
      <c r="BA96" s="393"/>
      <c r="BB96" s="393"/>
      <c r="BC96" s="393"/>
      <c r="BD96" s="393"/>
      <c r="BE96" s="393"/>
      <c r="BF96" s="393"/>
      <c r="BG96" s="393"/>
      <c r="BH96" s="393"/>
      <c r="BI96" s="393"/>
      <c r="BJ96" s="393"/>
      <c r="BK96" s="393"/>
      <c r="BL96" s="393"/>
      <c r="BM96" s="393"/>
      <c r="BN96" s="393"/>
      <c r="BO96" s="393"/>
      <c r="BP96" s="393"/>
      <c r="BQ96" s="393"/>
      <c r="BR96" s="393"/>
      <c r="BS96" s="393"/>
      <c r="BT96" s="393"/>
      <c r="BU96" s="393"/>
      <c r="BV96" s="393"/>
      <c r="BW96" s="393"/>
      <c r="BX96" s="393"/>
    </row>
    <row r="97" spans="1:76" s="86" customFormat="1" ht="60" customHeight="1">
      <c r="A97" s="588" t="s">
        <v>61</v>
      </c>
      <c r="B97" s="84" t="s">
        <v>484</v>
      </c>
      <c r="C97" s="84" t="s">
        <v>484</v>
      </c>
      <c r="D97" s="84">
        <v>82</v>
      </c>
      <c r="E97" s="84">
        <v>1</v>
      </c>
      <c r="F97" s="84">
        <v>62</v>
      </c>
      <c r="G97" s="84" t="s">
        <v>41</v>
      </c>
      <c r="H97" s="84" t="s">
        <v>64</v>
      </c>
      <c r="I97" s="84">
        <v>0</v>
      </c>
      <c r="J97" s="84">
        <v>0</v>
      </c>
      <c r="K97" s="84" t="s">
        <v>36</v>
      </c>
      <c r="L97" s="84" t="s">
        <v>485</v>
      </c>
      <c r="M97" s="84" t="s">
        <v>41</v>
      </c>
      <c r="N97" s="84" t="s">
        <v>486</v>
      </c>
      <c r="O97" s="84" t="s">
        <v>487</v>
      </c>
      <c r="P97" s="84" t="s">
        <v>488</v>
      </c>
      <c r="Q97" s="84">
        <v>16.949100000000001</v>
      </c>
      <c r="R97" s="84"/>
      <c r="S97" s="84"/>
      <c r="T97" s="84" t="s">
        <v>159</v>
      </c>
      <c r="U97" s="84" t="s">
        <v>489</v>
      </c>
      <c r="V97" s="84" t="s">
        <v>490</v>
      </c>
      <c r="W97" s="85" t="s">
        <v>491</v>
      </c>
      <c r="X97" s="83">
        <f t="shared" si="0"/>
        <v>0</v>
      </c>
      <c r="Y97" s="84" t="s">
        <v>1297</v>
      </c>
      <c r="Z97" s="84">
        <v>5</v>
      </c>
      <c r="AA97" s="84" t="s">
        <v>1298</v>
      </c>
      <c r="AB97" s="84">
        <v>42.9328</v>
      </c>
      <c r="AC97" s="84" t="s">
        <v>1299</v>
      </c>
      <c r="AD97" s="84">
        <v>2.1181000000000001</v>
      </c>
      <c r="AE97" s="84" t="s">
        <v>1266</v>
      </c>
      <c r="AF97" s="84">
        <v>11.9491</v>
      </c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</row>
    <row r="98" spans="1:76" s="467" customFormat="1" ht="55.5" customHeight="1">
      <c r="A98" s="23" t="s">
        <v>61</v>
      </c>
      <c r="B98" s="404" t="s">
        <v>412</v>
      </c>
      <c r="C98" s="404" t="s">
        <v>413</v>
      </c>
      <c r="D98" s="404">
        <v>42</v>
      </c>
      <c r="E98" s="404">
        <v>15</v>
      </c>
      <c r="F98" s="404">
        <v>129</v>
      </c>
      <c r="G98" s="404" t="s">
        <v>72</v>
      </c>
      <c r="H98" s="404" t="s">
        <v>64</v>
      </c>
      <c r="I98" s="404" t="s">
        <v>50</v>
      </c>
      <c r="J98" s="404" t="s">
        <v>414</v>
      </c>
      <c r="K98" s="404"/>
      <c r="L98" s="404" t="s">
        <v>415</v>
      </c>
      <c r="M98" s="404"/>
      <c r="N98" s="404" t="s">
        <v>26</v>
      </c>
      <c r="O98" s="404" t="s">
        <v>416</v>
      </c>
      <c r="P98" s="404" t="s">
        <v>8</v>
      </c>
      <c r="Q98" s="404">
        <v>129</v>
      </c>
      <c r="R98" s="393"/>
      <c r="S98" s="393"/>
      <c r="T98" s="404" t="s">
        <v>159</v>
      </c>
      <c r="U98" s="404" t="s">
        <v>55</v>
      </c>
      <c r="V98" s="393" t="s">
        <v>417</v>
      </c>
      <c r="W98" s="468" t="s">
        <v>418</v>
      </c>
      <c r="X98" s="83">
        <f t="shared" si="0"/>
        <v>0</v>
      </c>
      <c r="Y98" s="393" t="s">
        <v>1232</v>
      </c>
      <c r="Z98" s="393">
        <v>2.4706999999999999</v>
      </c>
      <c r="AA98" s="393" t="s">
        <v>1233</v>
      </c>
      <c r="AB98" s="393">
        <v>3.4695</v>
      </c>
      <c r="AC98" s="393" t="s">
        <v>1234</v>
      </c>
      <c r="AD98" s="393">
        <v>0.91669999999999996</v>
      </c>
      <c r="AE98" s="393" t="s">
        <v>1235</v>
      </c>
      <c r="AF98" s="393">
        <v>0.29459999999999997</v>
      </c>
      <c r="AG98" s="393" t="s">
        <v>1236</v>
      </c>
      <c r="AH98" s="393">
        <v>8.3339999999999996</v>
      </c>
      <c r="AI98" s="393" t="s">
        <v>1237</v>
      </c>
      <c r="AJ98" s="393">
        <v>93.143299999999996</v>
      </c>
      <c r="AK98" s="393" t="s">
        <v>1239</v>
      </c>
      <c r="AL98" s="393">
        <v>19.571200000000001</v>
      </c>
      <c r="AM98" s="393" t="s">
        <v>1748</v>
      </c>
      <c r="AN98" s="393">
        <v>0.8</v>
      </c>
      <c r="AO98" s="393"/>
      <c r="AP98" s="393"/>
      <c r="AQ98" s="393"/>
      <c r="AR98" s="393"/>
      <c r="AS98" s="393"/>
      <c r="AT98" s="393"/>
      <c r="AU98" s="393"/>
      <c r="AV98" s="393"/>
      <c r="AW98" s="393"/>
      <c r="AX98" s="393"/>
      <c r="AY98" s="393"/>
      <c r="AZ98" s="393"/>
      <c r="BA98" s="393"/>
      <c r="BB98" s="393"/>
      <c r="BC98" s="393"/>
      <c r="BD98" s="393"/>
      <c r="BE98" s="393"/>
      <c r="BF98" s="393"/>
      <c r="BG98" s="393"/>
      <c r="BH98" s="393"/>
      <c r="BI98" s="393"/>
      <c r="BJ98" s="393"/>
      <c r="BK98" s="393"/>
      <c r="BL98" s="393"/>
      <c r="BM98" s="393"/>
      <c r="BN98" s="393"/>
      <c r="BO98" s="393"/>
      <c r="BP98" s="393"/>
      <c r="BQ98" s="393"/>
      <c r="BR98" s="393"/>
      <c r="BS98" s="393"/>
      <c r="BT98" s="393"/>
      <c r="BU98" s="393"/>
      <c r="BV98" s="393"/>
      <c r="BW98" s="393"/>
      <c r="BX98" s="393"/>
    </row>
    <row r="99" spans="1:76" s="467" customFormat="1" ht="48.75" customHeight="1">
      <c r="A99" s="23" t="s">
        <v>61</v>
      </c>
      <c r="B99" s="404" t="s">
        <v>412</v>
      </c>
      <c r="C99" s="404" t="s">
        <v>413</v>
      </c>
      <c r="D99" s="404">
        <v>33</v>
      </c>
      <c r="E99" s="404">
        <v>10</v>
      </c>
      <c r="F99" s="404">
        <v>57</v>
      </c>
      <c r="G99" s="404" t="s">
        <v>71</v>
      </c>
      <c r="H99" s="404" t="s">
        <v>64</v>
      </c>
      <c r="I99" s="404" t="s">
        <v>59</v>
      </c>
      <c r="J99" s="404" t="s">
        <v>419</v>
      </c>
      <c r="K99" s="404"/>
      <c r="L99" s="404" t="s">
        <v>415</v>
      </c>
      <c r="M99" s="404"/>
      <c r="N99" s="404" t="s">
        <v>26</v>
      </c>
      <c r="O99" s="404" t="s">
        <v>416</v>
      </c>
      <c r="P99" s="404" t="s">
        <v>8</v>
      </c>
      <c r="Q99" s="404">
        <v>57</v>
      </c>
      <c r="R99" s="393"/>
      <c r="S99" s="393"/>
      <c r="T99" s="404" t="s">
        <v>159</v>
      </c>
      <c r="U99" s="404" t="s">
        <v>55</v>
      </c>
      <c r="V99" s="393" t="s">
        <v>420</v>
      </c>
      <c r="W99" s="468" t="s">
        <v>421</v>
      </c>
      <c r="X99" s="83">
        <f t="shared" si="0"/>
        <v>0</v>
      </c>
      <c r="Y99" s="393" t="s">
        <v>1238</v>
      </c>
      <c r="Z99" s="393">
        <v>57</v>
      </c>
      <c r="AA99" s="393"/>
      <c r="AB99" s="393"/>
      <c r="AC99" s="393"/>
      <c r="AD99" s="393"/>
      <c r="AE99" s="393"/>
      <c r="AF99" s="393"/>
      <c r="AG99" s="393"/>
      <c r="AH99" s="393"/>
      <c r="AI99" s="393"/>
      <c r="AJ99" s="393"/>
      <c r="AK99" s="393"/>
      <c r="AL99" s="393"/>
      <c r="AM99" s="393"/>
      <c r="AN99" s="393"/>
      <c r="AO99" s="393"/>
      <c r="AP99" s="393"/>
      <c r="AQ99" s="393"/>
      <c r="AR99" s="393"/>
      <c r="AS99" s="393"/>
      <c r="AT99" s="393"/>
      <c r="AU99" s="393"/>
      <c r="AV99" s="393"/>
      <c r="AW99" s="393"/>
      <c r="AX99" s="393"/>
      <c r="AY99" s="393"/>
      <c r="AZ99" s="393"/>
      <c r="BA99" s="393"/>
      <c r="BB99" s="393"/>
      <c r="BC99" s="393"/>
      <c r="BD99" s="393"/>
      <c r="BE99" s="393"/>
      <c r="BF99" s="393"/>
      <c r="BG99" s="393"/>
      <c r="BH99" s="393"/>
      <c r="BI99" s="393"/>
      <c r="BJ99" s="393"/>
      <c r="BK99" s="393"/>
      <c r="BL99" s="393"/>
      <c r="BM99" s="393"/>
      <c r="BN99" s="393"/>
      <c r="BO99" s="393"/>
      <c r="BP99" s="393"/>
      <c r="BQ99" s="393"/>
      <c r="BR99" s="393"/>
      <c r="BS99" s="393"/>
      <c r="BT99" s="393"/>
      <c r="BU99" s="393"/>
      <c r="BV99" s="393"/>
      <c r="BW99" s="393"/>
      <c r="BX99" s="393"/>
    </row>
    <row r="100" spans="1:76" s="86" customFormat="1" ht="46.5" customHeight="1">
      <c r="A100" s="588" t="s">
        <v>61</v>
      </c>
      <c r="B100" s="84" t="s">
        <v>484</v>
      </c>
      <c r="C100" s="84" t="s">
        <v>484</v>
      </c>
      <c r="D100" s="84">
        <v>83</v>
      </c>
      <c r="E100" s="84">
        <v>30</v>
      </c>
      <c r="F100" s="84">
        <v>20</v>
      </c>
      <c r="G100" s="84" t="s">
        <v>41</v>
      </c>
      <c r="H100" s="84" t="s">
        <v>64</v>
      </c>
      <c r="I100" s="84" t="s">
        <v>45</v>
      </c>
      <c r="J100" s="84" t="s">
        <v>45</v>
      </c>
      <c r="K100" s="84" t="s">
        <v>36</v>
      </c>
      <c r="L100" s="84" t="s">
        <v>485</v>
      </c>
      <c r="M100" s="84" t="s">
        <v>41</v>
      </c>
      <c r="N100" s="84" t="s">
        <v>486</v>
      </c>
      <c r="O100" s="84" t="s">
        <v>487</v>
      </c>
      <c r="P100" s="84" t="s">
        <v>488</v>
      </c>
      <c r="Q100" s="84">
        <v>4</v>
      </c>
      <c r="R100" s="84"/>
      <c r="S100" s="84"/>
      <c r="T100" s="84" t="s">
        <v>159</v>
      </c>
      <c r="U100" s="84"/>
      <c r="V100" s="84" t="s">
        <v>501</v>
      </c>
      <c r="W100" s="85" t="s">
        <v>502</v>
      </c>
      <c r="X100" s="83">
        <f t="shared" si="0"/>
        <v>0</v>
      </c>
      <c r="Y100" s="84" t="s">
        <v>1300</v>
      </c>
      <c r="Z100" s="84">
        <v>16</v>
      </c>
      <c r="AA100" s="393" t="s">
        <v>1748</v>
      </c>
      <c r="AB100" s="84">
        <v>4</v>
      </c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</row>
    <row r="101" spans="1:76" s="86" customFormat="1" ht="60" customHeight="1">
      <c r="A101" s="588" t="s">
        <v>61</v>
      </c>
      <c r="B101" s="84" t="s">
        <v>484</v>
      </c>
      <c r="C101" s="84" t="s">
        <v>484</v>
      </c>
      <c r="D101" s="84">
        <v>104</v>
      </c>
      <c r="E101" s="84">
        <v>5</v>
      </c>
      <c r="F101" s="84">
        <v>42</v>
      </c>
      <c r="G101" s="84" t="s">
        <v>41</v>
      </c>
      <c r="H101" s="84" t="s">
        <v>64</v>
      </c>
      <c r="I101" s="84" t="s">
        <v>45</v>
      </c>
      <c r="J101" s="84" t="s">
        <v>45</v>
      </c>
      <c r="K101" s="84" t="s">
        <v>36</v>
      </c>
      <c r="L101" s="84" t="s">
        <v>485</v>
      </c>
      <c r="M101" s="84" t="s">
        <v>41</v>
      </c>
      <c r="N101" s="84" t="s">
        <v>486</v>
      </c>
      <c r="O101" s="84" t="s">
        <v>487</v>
      </c>
      <c r="P101" s="84" t="s">
        <v>488</v>
      </c>
      <c r="Q101" s="84">
        <v>42</v>
      </c>
      <c r="R101" s="84"/>
      <c r="S101" s="84"/>
      <c r="T101" s="84" t="s">
        <v>159</v>
      </c>
      <c r="U101" s="84" t="s">
        <v>489</v>
      </c>
      <c r="V101" s="84" t="s">
        <v>503</v>
      </c>
      <c r="W101" s="85" t="s">
        <v>504</v>
      </c>
      <c r="X101" s="83">
        <f t="shared" si="0"/>
        <v>0</v>
      </c>
      <c r="Y101" s="84" t="s">
        <v>1200</v>
      </c>
      <c r="Z101" s="84">
        <v>0.19939999999999999</v>
      </c>
      <c r="AA101" s="84" t="s">
        <v>1313</v>
      </c>
      <c r="AB101" s="84">
        <v>41.4</v>
      </c>
      <c r="AC101" s="393" t="s">
        <v>1748</v>
      </c>
      <c r="AD101" s="84">
        <v>0.40060000000000001</v>
      </c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</row>
    <row r="102" spans="1:76" s="86" customFormat="1" ht="60" customHeight="1">
      <c r="A102" s="588" t="s">
        <v>61</v>
      </c>
      <c r="B102" s="84" t="s">
        <v>484</v>
      </c>
      <c r="C102" s="84" t="s">
        <v>484</v>
      </c>
      <c r="D102" s="84">
        <v>88</v>
      </c>
      <c r="E102" s="84">
        <v>15</v>
      </c>
      <c r="F102" s="84">
        <v>21</v>
      </c>
      <c r="G102" s="84" t="s">
        <v>41</v>
      </c>
      <c r="H102" s="84" t="s">
        <v>64</v>
      </c>
      <c r="I102" s="84" t="s">
        <v>45</v>
      </c>
      <c r="J102" s="84" t="s">
        <v>45</v>
      </c>
      <c r="K102" s="84" t="s">
        <v>36</v>
      </c>
      <c r="L102" s="84" t="s">
        <v>485</v>
      </c>
      <c r="M102" s="84" t="s">
        <v>41</v>
      </c>
      <c r="N102" s="84" t="s">
        <v>486</v>
      </c>
      <c r="O102" s="84" t="s">
        <v>487</v>
      </c>
      <c r="P102" s="84" t="s">
        <v>488</v>
      </c>
      <c r="Q102" s="84">
        <v>5.5265000000000004</v>
      </c>
      <c r="R102" s="84"/>
      <c r="S102" s="84"/>
      <c r="T102" s="84" t="s">
        <v>159</v>
      </c>
      <c r="U102" s="84"/>
      <c r="V102" s="84" t="s">
        <v>505</v>
      </c>
      <c r="W102" s="85" t="s">
        <v>506</v>
      </c>
      <c r="X102" s="83">
        <f t="shared" si="0"/>
        <v>0</v>
      </c>
      <c r="Y102" s="84" t="s">
        <v>1300</v>
      </c>
      <c r="Z102" s="84">
        <v>15.4735</v>
      </c>
      <c r="AA102" s="393" t="s">
        <v>1748</v>
      </c>
      <c r="AB102" s="84">
        <v>5.5265000000000004</v>
      </c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</row>
    <row r="103" spans="1:76" s="86" customFormat="1" ht="60" customHeight="1">
      <c r="A103" s="588" t="s">
        <v>61</v>
      </c>
      <c r="B103" s="84" t="s">
        <v>484</v>
      </c>
      <c r="C103" s="84" t="s">
        <v>484</v>
      </c>
      <c r="D103" s="84">
        <v>70</v>
      </c>
      <c r="E103" s="84">
        <v>18</v>
      </c>
      <c r="F103" s="84">
        <v>17</v>
      </c>
      <c r="G103" s="84" t="s">
        <v>41</v>
      </c>
      <c r="H103" s="84" t="s">
        <v>64</v>
      </c>
      <c r="I103" s="84" t="s">
        <v>45</v>
      </c>
      <c r="J103" s="84" t="s">
        <v>45</v>
      </c>
      <c r="K103" s="84" t="s">
        <v>36</v>
      </c>
      <c r="L103" s="84" t="s">
        <v>485</v>
      </c>
      <c r="M103" s="84" t="s">
        <v>41</v>
      </c>
      <c r="N103" s="84" t="s">
        <v>486</v>
      </c>
      <c r="O103" s="84" t="s">
        <v>487</v>
      </c>
      <c r="P103" s="84" t="s">
        <v>488</v>
      </c>
      <c r="Q103" s="84">
        <v>2.1301000000000001</v>
      </c>
      <c r="R103" s="84"/>
      <c r="S103" s="84"/>
      <c r="T103" s="84" t="s">
        <v>159</v>
      </c>
      <c r="U103" s="84"/>
      <c r="V103" s="84" t="s">
        <v>507</v>
      </c>
      <c r="W103" s="85" t="s">
        <v>508</v>
      </c>
      <c r="X103" s="83">
        <f t="shared" si="0"/>
        <v>0</v>
      </c>
      <c r="Y103" s="84" t="s">
        <v>1300</v>
      </c>
      <c r="Z103" s="84">
        <v>14.869899999999999</v>
      </c>
      <c r="AA103" s="393" t="s">
        <v>1748</v>
      </c>
      <c r="AB103" s="84">
        <v>2.1301000000000001</v>
      </c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</row>
    <row r="104" spans="1:76" s="86" customFormat="1" ht="60" customHeight="1">
      <c r="A104" s="588" t="s">
        <v>61</v>
      </c>
      <c r="B104" s="84" t="s">
        <v>484</v>
      </c>
      <c r="C104" s="84" t="s">
        <v>484</v>
      </c>
      <c r="D104" s="84">
        <v>77</v>
      </c>
      <c r="E104" s="84">
        <v>5</v>
      </c>
      <c r="F104" s="84">
        <v>30.874099999999999</v>
      </c>
      <c r="G104" s="84" t="s">
        <v>41</v>
      </c>
      <c r="H104" s="84" t="s">
        <v>64</v>
      </c>
      <c r="I104" s="84" t="s">
        <v>45</v>
      </c>
      <c r="J104" s="84" t="s">
        <v>45</v>
      </c>
      <c r="K104" s="84" t="s">
        <v>36</v>
      </c>
      <c r="L104" s="84" t="s">
        <v>485</v>
      </c>
      <c r="M104" s="84" t="s">
        <v>41</v>
      </c>
      <c r="N104" s="84" t="s">
        <v>486</v>
      </c>
      <c r="O104" s="84" t="s">
        <v>487</v>
      </c>
      <c r="P104" s="84" t="s">
        <v>488</v>
      </c>
      <c r="Q104" s="84">
        <v>20.574999999999999</v>
      </c>
      <c r="R104" s="84"/>
      <c r="S104" s="84"/>
      <c r="T104" s="84" t="s">
        <v>159</v>
      </c>
      <c r="U104" s="84"/>
      <c r="V104" s="84" t="s">
        <v>509</v>
      </c>
      <c r="W104" s="85" t="s">
        <v>510</v>
      </c>
      <c r="X104" s="83">
        <f t="shared" si="0"/>
        <v>0</v>
      </c>
      <c r="Y104" s="84" t="s">
        <v>1297</v>
      </c>
      <c r="Z104" s="84">
        <v>10.299099999999999</v>
      </c>
      <c r="AA104" s="84" t="s">
        <v>1239</v>
      </c>
      <c r="AB104" s="84">
        <v>20.574999999999999</v>
      </c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</row>
    <row r="105" spans="1:76" s="86" customFormat="1" ht="60" customHeight="1">
      <c r="A105" s="40" t="s">
        <v>61</v>
      </c>
      <c r="B105" s="99" t="s">
        <v>61</v>
      </c>
      <c r="C105" s="166" t="s">
        <v>1306</v>
      </c>
      <c r="D105" s="469">
        <v>2</v>
      </c>
      <c r="E105" s="470" t="s">
        <v>1307</v>
      </c>
      <c r="F105" s="470" t="s">
        <v>1308</v>
      </c>
      <c r="G105" s="129" t="s">
        <v>1309</v>
      </c>
      <c r="H105" s="84"/>
      <c r="I105" s="129" t="s">
        <v>1310</v>
      </c>
      <c r="J105" s="84"/>
      <c r="K105" s="84"/>
      <c r="L105" s="84"/>
      <c r="M105" s="84"/>
      <c r="N105" s="129" t="s">
        <v>1311</v>
      </c>
      <c r="O105" s="99" t="s">
        <v>87</v>
      </c>
      <c r="P105" s="471">
        <v>3.5</v>
      </c>
      <c r="Q105" s="84"/>
      <c r="R105" s="84"/>
      <c r="S105" s="84"/>
      <c r="T105" s="84" t="s">
        <v>159</v>
      </c>
      <c r="U105" s="84"/>
      <c r="V105" s="84" t="s">
        <v>1314</v>
      </c>
      <c r="W105" s="85" t="s">
        <v>1312</v>
      </c>
      <c r="X105" s="83">
        <f t="shared" si="0"/>
        <v>0</v>
      </c>
      <c r="Y105" s="84" t="s">
        <v>1380</v>
      </c>
      <c r="Z105" s="84">
        <v>3.2219000000000002</v>
      </c>
      <c r="AA105" s="84" t="s">
        <v>1379</v>
      </c>
      <c r="AB105" s="84">
        <v>0.14219999999999999</v>
      </c>
      <c r="AC105" s="393" t="s">
        <v>1748</v>
      </c>
      <c r="AD105" s="84">
        <v>0.13589999999999999</v>
      </c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</row>
    <row r="106" spans="1:76" s="86" customFormat="1" ht="60" customHeight="1">
      <c r="A106" s="588" t="s">
        <v>61</v>
      </c>
      <c r="B106" s="84" t="s">
        <v>484</v>
      </c>
      <c r="C106" s="84" t="s">
        <v>484</v>
      </c>
      <c r="D106" s="84">
        <v>104</v>
      </c>
      <c r="E106" s="84">
        <v>7</v>
      </c>
      <c r="F106" s="84">
        <v>101</v>
      </c>
      <c r="G106" s="84" t="s">
        <v>41</v>
      </c>
      <c r="H106" s="84" t="s">
        <v>64</v>
      </c>
      <c r="I106" s="84">
        <v>0</v>
      </c>
      <c r="J106" s="84">
        <v>0</v>
      </c>
      <c r="K106" s="84" t="s">
        <v>36</v>
      </c>
      <c r="L106" s="84" t="s">
        <v>485</v>
      </c>
      <c r="M106" s="84" t="s">
        <v>41</v>
      </c>
      <c r="N106" s="84" t="s">
        <v>486</v>
      </c>
      <c r="O106" s="84" t="s">
        <v>487</v>
      </c>
      <c r="P106" s="84" t="s">
        <v>488</v>
      </c>
      <c r="Q106" s="84">
        <v>78.099999999999994</v>
      </c>
      <c r="R106" s="84"/>
      <c r="S106" s="84"/>
      <c r="T106" s="84" t="s">
        <v>159</v>
      </c>
      <c r="U106" s="84" t="s">
        <v>489</v>
      </c>
      <c r="V106" s="84" t="s">
        <v>875</v>
      </c>
      <c r="W106" s="85" t="s">
        <v>876</v>
      </c>
      <c r="X106" s="83">
        <f t="shared" si="0"/>
        <v>46.2226</v>
      </c>
      <c r="Y106" s="84" t="s">
        <v>1296</v>
      </c>
      <c r="Z106" s="84">
        <v>34.9</v>
      </c>
      <c r="AA106" s="84" t="s">
        <v>1230</v>
      </c>
      <c r="AB106" s="84">
        <v>19.712199999999999</v>
      </c>
      <c r="AC106" s="393" t="s">
        <v>1748</v>
      </c>
      <c r="AD106" s="84">
        <v>0.16520000000000001</v>
      </c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</row>
    <row r="107" spans="1:76" s="86" customFormat="1" ht="60" customHeight="1">
      <c r="A107" s="40" t="s">
        <v>61</v>
      </c>
      <c r="B107" s="99" t="s">
        <v>61</v>
      </c>
      <c r="C107" s="166" t="s">
        <v>1409</v>
      </c>
      <c r="D107" s="469">
        <v>23</v>
      </c>
      <c r="E107" s="470" t="s">
        <v>1410</v>
      </c>
      <c r="F107" s="471">
        <v>26</v>
      </c>
      <c r="G107" s="129" t="s">
        <v>363</v>
      </c>
      <c r="H107" s="84"/>
      <c r="I107" s="129" t="s">
        <v>1310</v>
      </c>
      <c r="J107" s="84"/>
      <c r="K107" s="84"/>
      <c r="L107" s="129" t="s">
        <v>1311</v>
      </c>
      <c r="M107" s="84"/>
      <c r="N107" s="99" t="s">
        <v>87</v>
      </c>
      <c r="O107" s="84"/>
      <c r="P107" s="84"/>
      <c r="Q107" s="84"/>
      <c r="R107" s="84"/>
      <c r="S107" s="84"/>
      <c r="T107" s="84"/>
      <c r="U107" s="84"/>
      <c r="V107" s="472" t="s">
        <v>1420</v>
      </c>
      <c r="W107" s="472" t="s">
        <v>1421</v>
      </c>
      <c r="X107" s="83">
        <f t="shared" si="0"/>
        <v>0</v>
      </c>
      <c r="Y107" s="84" t="s">
        <v>1434</v>
      </c>
      <c r="Z107" s="84">
        <v>24.8233</v>
      </c>
      <c r="AA107" s="84" t="s">
        <v>1439</v>
      </c>
      <c r="AB107" s="84">
        <v>1.0143</v>
      </c>
      <c r="AC107" s="393" t="s">
        <v>1748</v>
      </c>
      <c r="AD107" s="84">
        <v>0.16239999999999999</v>
      </c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</row>
    <row r="108" spans="1:76" s="86" customFormat="1" ht="60" customHeight="1">
      <c r="A108" s="40" t="s">
        <v>61</v>
      </c>
      <c r="B108" s="99" t="s">
        <v>61</v>
      </c>
      <c r="C108" s="166" t="s">
        <v>1409</v>
      </c>
      <c r="D108" s="469">
        <v>23</v>
      </c>
      <c r="E108" s="470" t="s">
        <v>1411</v>
      </c>
      <c r="F108" s="471">
        <v>4.5999999999999996</v>
      </c>
      <c r="G108" s="129" t="s">
        <v>63</v>
      </c>
      <c r="H108" s="84"/>
      <c r="I108" s="129" t="s">
        <v>1310</v>
      </c>
      <c r="J108" s="84"/>
      <c r="K108" s="84"/>
      <c r="L108" s="129" t="s">
        <v>1311</v>
      </c>
      <c r="M108" s="84"/>
      <c r="N108" s="99" t="s">
        <v>87</v>
      </c>
      <c r="O108" s="84"/>
      <c r="P108" s="84"/>
      <c r="Q108" s="84"/>
      <c r="R108" s="84"/>
      <c r="S108" s="84"/>
      <c r="T108" s="84"/>
      <c r="U108" s="84"/>
      <c r="V108" s="472" t="s">
        <v>1422</v>
      </c>
      <c r="W108" s="472" t="s">
        <v>1423</v>
      </c>
      <c r="X108" s="83">
        <f t="shared" si="0"/>
        <v>0</v>
      </c>
      <c r="Y108" s="84" t="s">
        <v>1436</v>
      </c>
      <c r="Z108" s="84">
        <v>3.6953</v>
      </c>
      <c r="AA108" s="84" t="s">
        <v>1437</v>
      </c>
      <c r="AB108" s="84">
        <v>0.4274</v>
      </c>
      <c r="AC108" s="393" t="s">
        <v>1748</v>
      </c>
      <c r="AD108" s="84">
        <v>0.4773</v>
      </c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</row>
    <row r="109" spans="1:76" s="86" customFormat="1" ht="60" customHeight="1">
      <c r="A109" s="40" t="s">
        <v>61</v>
      </c>
      <c r="B109" s="99" t="s">
        <v>61</v>
      </c>
      <c r="C109" s="166" t="s">
        <v>1409</v>
      </c>
      <c r="D109" s="469">
        <v>23</v>
      </c>
      <c r="E109" s="470" t="s">
        <v>1412</v>
      </c>
      <c r="F109" s="471">
        <v>14</v>
      </c>
      <c r="G109" s="129" t="s">
        <v>1418</v>
      </c>
      <c r="H109" s="84"/>
      <c r="I109" s="129" t="s">
        <v>1310</v>
      </c>
      <c r="J109" s="84"/>
      <c r="K109" s="84"/>
      <c r="L109" s="129" t="s">
        <v>1311</v>
      </c>
      <c r="M109" s="84"/>
      <c r="N109" s="99" t="s">
        <v>87</v>
      </c>
      <c r="O109" s="84"/>
      <c r="P109" s="84"/>
      <c r="Q109" s="84"/>
      <c r="R109" s="84"/>
      <c r="S109" s="84"/>
      <c r="T109" s="84"/>
      <c r="U109" s="84"/>
      <c r="V109" s="473" t="s">
        <v>1424</v>
      </c>
      <c r="W109" s="473" t="s">
        <v>1425</v>
      </c>
      <c r="X109" s="83">
        <f t="shared" si="0"/>
        <v>0</v>
      </c>
      <c r="Y109" s="84" t="s">
        <v>1437</v>
      </c>
      <c r="Z109" s="84">
        <v>14</v>
      </c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</row>
    <row r="110" spans="1:76" s="86" customFormat="1" ht="60" customHeight="1">
      <c r="A110" s="40" t="s">
        <v>61</v>
      </c>
      <c r="B110" s="129" t="s">
        <v>1413</v>
      </c>
      <c r="C110" s="166" t="s">
        <v>1414</v>
      </c>
      <c r="D110" s="469">
        <v>17</v>
      </c>
      <c r="E110" s="470" t="s">
        <v>1415</v>
      </c>
      <c r="F110" s="471">
        <v>3.1</v>
      </c>
      <c r="G110" s="129" t="s">
        <v>1419</v>
      </c>
      <c r="H110" s="84"/>
      <c r="I110" s="129" t="s">
        <v>1310</v>
      </c>
      <c r="J110" s="84"/>
      <c r="K110" s="84"/>
      <c r="L110" s="129" t="s">
        <v>1311</v>
      </c>
      <c r="M110" s="84"/>
      <c r="N110" s="99" t="s">
        <v>87</v>
      </c>
      <c r="O110" s="84"/>
      <c r="P110" s="84"/>
      <c r="Q110" s="84"/>
      <c r="R110" s="84"/>
      <c r="S110" s="84"/>
      <c r="T110" s="84"/>
      <c r="U110" s="84"/>
      <c r="V110" s="473" t="s">
        <v>1426</v>
      </c>
      <c r="W110" s="473" t="s">
        <v>1427</v>
      </c>
      <c r="X110" s="83">
        <f t="shared" si="0"/>
        <v>0</v>
      </c>
      <c r="Y110" s="84" t="s">
        <v>1435</v>
      </c>
      <c r="Z110" s="84">
        <v>3.0855000000000001</v>
      </c>
      <c r="AA110" s="393" t="s">
        <v>1748</v>
      </c>
      <c r="AB110" s="84">
        <v>1.4500000000000001E-2</v>
      </c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</row>
    <row r="111" spans="1:76" s="86" customFormat="1" ht="60" customHeight="1">
      <c r="A111" s="40" t="s">
        <v>61</v>
      </c>
      <c r="B111" s="129" t="s">
        <v>1413</v>
      </c>
      <c r="C111" s="166" t="s">
        <v>1414</v>
      </c>
      <c r="D111" s="469">
        <v>17</v>
      </c>
      <c r="E111" s="470" t="s">
        <v>1416</v>
      </c>
      <c r="F111" s="471">
        <v>7.4</v>
      </c>
      <c r="G111" s="129" t="s">
        <v>1419</v>
      </c>
      <c r="H111" s="84"/>
      <c r="I111" s="129" t="s">
        <v>1310</v>
      </c>
      <c r="J111" s="84"/>
      <c r="K111" s="84"/>
      <c r="L111" s="129" t="s">
        <v>1311</v>
      </c>
      <c r="M111" s="84"/>
      <c r="N111" s="99" t="s">
        <v>87</v>
      </c>
      <c r="O111" s="84"/>
      <c r="P111" s="84"/>
      <c r="Q111" s="84"/>
      <c r="R111" s="84"/>
      <c r="S111" s="84"/>
      <c r="T111" s="84"/>
      <c r="U111" s="84"/>
      <c r="V111" s="473" t="s">
        <v>1428</v>
      </c>
      <c r="W111" s="473" t="s">
        <v>1429</v>
      </c>
      <c r="X111" s="83">
        <f t="shared" si="0"/>
        <v>0</v>
      </c>
      <c r="Y111" s="84" t="s">
        <v>1438</v>
      </c>
      <c r="Z111" s="84">
        <v>7.4</v>
      </c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</row>
    <row r="112" spans="1:76" s="86" customFormat="1" ht="60" customHeight="1">
      <c r="A112" s="40" t="s">
        <v>61</v>
      </c>
      <c r="B112" s="129" t="s">
        <v>1413</v>
      </c>
      <c r="C112" s="166" t="s">
        <v>1414</v>
      </c>
      <c r="D112" s="469">
        <v>17</v>
      </c>
      <c r="E112" s="470" t="s">
        <v>1135</v>
      </c>
      <c r="F112" s="471">
        <v>6</v>
      </c>
      <c r="G112" s="129" t="s">
        <v>1419</v>
      </c>
      <c r="H112" s="84"/>
      <c r="I112" s="129" t="s">
        <v>1310</v>
      </c>
      <c r="J112" s="84"/>
      <c r="K112" s="84"/>
      <c r="L112" s="129" t="s">
        <v>1311</v>
      </c>
      <c r="M112" s="84"/>
      <c r="N112" s="99" t="s">
        <v>87</v>
      </c>
      <c r="O112" s="84"/>
      <c r="P112" s="84"/>
      <c r="Q112" s="84"/>
      <c r="R112" s="84"/>
      <c r="S112" s="84"/>
      <c r="T112" s="84"/>
      <c r="U112" s="84"/>
      <c r="V112" s="473" t="s">
        <v>1430</v>
      </c>
      <c r="W112" s="473" t="s">
        <v>1431</v>
      </c>
      <c r="X112" s="83">
        <f t="shared" si="0"/>
        <v>0</v>
      </c>
      <c r="Y112" s="84" t="s">
        <v>1438</v>
      </c>
      <c r="Z112" s="84">
        <v>3.5063</v>
      </c>
      <c r="AA112" s="84" t="s">
        <v>1439</v>
      </c>
      <c r="AB112" s="84">
        <v>2.4937</v>
      </c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</row>
    <row r="113" spans="1:76" s="86" customFormat="1" ht="60" customHeight="1">
      <c r="A113" s="40" t="s">
        <v>61</v>
      </c>
      <c r="B113" s="129" t="s">
        <v>61</v>
      </c>
      <c r="C113" s="166" t="s">
        <v>1417</v>
      </c>
      <c r="D113" s="469">
        <v>1</v>
      </c>
      <c r="E113" s="470" t="s">
        <v>1416</v>
      </c>
      <c r="F113" s="471">
        <v>16</v>
      </c>
      <c r="G113" s="129" t="s">
        <v>857</v>
      </c>
      <c r="H113" s="84"/>
      <c r="I113" s="129" t="s">
        <v>1310</v>
      </c>
      <c r="J113" s="84"/>
      <c r="K113" s="84"/>
      <c r="L113" s="129" t="s">
        <v>1311</v>
      </c>
      <c r="M113" s="84"/>
      <c r="N113" s="99" t="s">
        <v>87</v>
      </c>
      <c r="O113" s="84"/>
      <c r="P113" s="84"/>
      <c r="Q113" s="84"/>
      <c r="R113" s="84"/>
      <c r="S113" s="84"/>
      <c r="T113" s="84"/>
      <c r="U113" s="84"/>
      <c r="V113" s="473" t="s">
        <v>1432</v>
      </c>
      <c r="W113" s="473" t="s">
        <v>1433</v>
      </c>
      <c r="X113" s="83">
        <f t="shared" si="0"/>
        <v>0</v>
      </c>
      <c r="Y113" s="84" t="s">
        <v>1439</v>
      </c>
      <c r="Z113" s="84">
        <v>16</v>
      </c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</row>
    <row r="114" spans="1:76" s="86" customFormat="1" ht="60" customHeight="1">
      <c r="A114" s="33" t="s">
        <v>61</v>
      </c>
      <c r="B114" s="151" t="s">
        <v>61</v>
      </c>
      <c r="C114" s="151" t="s">
        <v>1659</v>
      </c>
      <c r="D114" s="151">
        <v>3</v>
      </c>
      <c r="E114" s="151">
        <v>68</v>
      </c>
      <c r="F114" s="151">
        <v>9.3000000000000007</v>
      </c>
      <c r="G114" s="151" t="s">
        <v>1155</v>
      </c>
      <c r="H114" s="151" t="s">
        <v>1660</v>
      </c>
      <c r="I114" s="151" t="s">
        <v>1661</v>
      </c>
      <c r="J114" s="151" t="s">
        <v>44</v>
      </c>
      <c r="K114" s="151" t="s">
        <v>43</v>
      </c>
      <c r="L114" s="151" t="s">
        <v>1662</v>
      </c>
      <c r="M114" s="151" t="s">
        <v>1663</v>
      </c>
      <c r="N114" s="151" t="s">
        <v>1664</v>
      </c>
      <c r="O114" s="151" t="s">
        <v>1665</v>
      </c>
      <c r="P114" s="151"/>
      <c r="Q114" s="151"/>
      <c r="R114" s="151"/>
      <c r="S114" s="151"/>
      <c r="T114" s="151" t="s">
        <v>159</v>
      </c>
      <c r="U114" s="151"/>
      <c r="V114" s="472" t="s">
        <v>1666</v>
      </c>
      <c r="W114" s="472" t="s">
        <v>1667</v>
      </c>
      <c r="X114" s="83">
        <f t="shared" si="0"/>
        <v>0</v>
      </c>
      <c r="Y114" s="84" t="s">
        <v>1729</v>
      </c>
      <c r="Z114" s="84">
        <v>9.3000000000000007</v>
      </c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</row>
    <row r="115" spans="1:76" s="86" customFormat="1" ht="60" customHeight="1">
      <c r="A115" s="33" t="s">
        <v>61</v>
      </c>
      <c r="B115" s="151" t="s">
        <v>61</v>
      </c>
      <c r="C115" s="474" t="s">
        <v>1668</v>
      </c>
      <c r="D115" s="474">
        <v>3</v>
      </c>
      <c r="E115" s="474">
        <v>26</v>
      </c>
      <c r="F115" s="474">
        <v>20</v>
      </c>
      <c r="G115" s="474" t="s">
        <v>39</v>
      </c>
      <c r="H115" s="151" t="s">
        <v>1660</v>
      </c>
      <c r="I115" s="151" t="s">
        <v>1661</v>
      </c>
      <c r="J115" s="151" t="s">
        <v>44</v>
      </c>
      <c r="K115" s="474" t="s">
        <v>27</v>
      </c>
      <c r="L115" s="129" t="s">
        <v>1669</v>
      </c>
      <c r="M115" s="151" t="s">
        <v>1663</v>
      </c>
      <c r="N115" s="151" t="s">
        <v>26</v>
      </c>
      <c r="O115" s="151" t="s">
        <v>1665</v>
      </c>
      <c r="P115" s="474"/>
      <c r="Q115" s="474"/>
      <c r="R115" s="474"/>
      <c r="S115" s="474"/>
      <c r="T115" s="151" t="s">
        <v>159</v>
      </c>
      <c r="U115" s="474"/>
      <c r="V115" s="472" t="s">
        <v>1670</v>
      </c>
      <c r="W115" s="472" t="s">
        <v>1671</v>
      </c>
      <c r="X115" s="83">
        <f t="shared" si="0"/>
        <v>0</v>
      </c>
      <c r="Y115" s="84" t="s">
        <v>1729</v>
      </c>
      <c r="Z115" s="84">
        <v>20</v>
      </c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</row>
    <row r="116" spans="1:76" s="86" customFormat="1" ht="60" customHeight="1">
      <c r="A116" s="33" t="s">
        <v>61</v>
      </c>
      <c r="B116" s="151" t="s">
        <v>61</v>
      </c>
      <c r="C116" s="404" t="s">
        <v>1417</v>
      </c>
      <c r="D116" s="404">
        <v>3</v>
      </c>
      <c r="E116" s="404">
        <v>2</v>
      </c>
      <c r="F116" s="404">
        <v>17</v>
      </c>
      <c r="G116" s="404" t="s">
        <v>71</v>
      </c>
      <c r="H116" s="151" t="s">
        <v>1660</v>
      </c>
      <c r="I116" s="151" t="s">
        <v>1661</v>
      </c>
      <c r="J116" s="151" t="s">
        <v>44</v>
      </c>
      <c r="K116" s="151" t="s">
        <v>43</v>
      </c>
      <c r="L116" s="129" t="s">
        <v>1669</v>
      </c>
      <c r="M116" s="151" t="s">
        <v>1672</v>
      </c>
      <c r="N116" s="151" t="s">
        <v>26</v>
      </c>
      <c r="O116" s="151" t="s">
        <v>1665</v>
      </c>
      <c r="P116" s="404"/>
      <c r="Q116" s="404"/>
      <c r="R116" s="404"/>
      <c r="S116" s="393"/>
      <c r="T116" s="151" t="s">
        <v>159</v>
      </c>
      <c r="U116" s="393"/>
      <c r="V116" s="472" t="s">
        <v>1673</v>
      </c>
      <c r="W116" s="472" t="s">
        <v>1674</v>
      </c>
      <c r="X116" s="83">
        <f t="shared" si="0"/>
        <v>0</v>
      </c>
      <c r="Y116" s="84" t="s">
        <v>1729</v>
      </c>
      <c r="Z116" s="84">
        <v>17</v>
      </c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</row>
    <row r="117" spans="1:76" s="86" customFormat="1" ht="60" customHeight="1">
      <c r="A117" s="33" t="s">
        <v>61</v>
      </c>
      <c r="B117" s="151" t="s">
        <v>61</v>
      </c>
      <c r="C117" s="404" t="s">
        <v>1417</v>
      </c>
      <c r="D117" s="404">
        <v>8</v>
      </c>
      <c r="E117" s="404">
        <v>13</v>
      </c>
      <c r="F117" s="404">
        <v>8.5</v>
      </c>
      <c r="G117" s="404" t="s">
        <v>71</v>
      </c>
      <c r="H117" s="151" t="s">
        <v>1660</v>
      </c>
      <c r="I117" s="151" t="s">
        <v>1661</v>
      </c>
      <c r="J117" s="151" t="s">
        <v>44</v>
      </c>
      <c r="K117" s="151" t="s">
        <v>43</v>
      </c>
      <c r="L117" s="129" t="s">
        <v>1675</v>
      </c>
      <c r="M117" s="151" t="s">
        <v>1672</v>
      </c>
      <c r="N117" s="151" t="s">
        <v>26</v>
      </c>
      <c r="O117" s="151" t="s">
        <v>1665</v>
      </c>
      <c r="P117" s="404"/>
      <c r="Q117" s="404"/>
      <c r="R117" s="404"/>
      <c r="S117" s="393"/>
      <c r="T117" s="151" t="s">
        <v>159</v>
      </c>
      <c r="U117" s="393"/>
      <c r="V117" s="472" t="s">
        <v>1676</v>
      </c>
      <c r="W117" s="472" t="s">
        <v>1677</v>
      </c>
      <c r="X117" s="83">
        <f t="shared" si="0"/>
        <v>0</v>
      </c>
      <c r="Y117" s="84" t="s">
        <v>1729</v>
      </c>
      <c r="Z117" s="84">
        <v>8.5</v>
      </c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</row>
    <row r="118" spans="1:76" s="86" customFormat="1" ht="60" customHeight="1">
      <c r="A118" s="33" t="s">
        <v>61</v>
      </c>
      <c r="B118" s="151" t="s">
        <v>61</v>
      </c>
      <c r="C118" s="404" t="s">
        <v>1306</v>
      </c>
      <c r="D118" s="404">
        <v>2</v>
      </c>
      <c r="E118" s="404">
        <v>39</v>
      </c>
      <c r="F118" s="404">
        <v>7.1</v>
      </c>
      <c r="G118" s="404" t="s">
        <v>39</v>
      </c>
      <c r="H118" s="151" t="s">
        <v>1660</v>
      </c>
      <c r="I118" s="151" t="s">
        <v>1661</v>
      </c>
      <c r="J118" s="151" t="s">
        <v>44</v>
      </c>
      <c r="K118" s="151" t="s">
        <v>43</v>
      </c>
      <c r="L118" s="129" t="s">
        <v>1669</v>
      </c>
      <c r="M118" s="151" t="s">
        <v>1672</v>
      </c>
      <c r="N118" s="151" t="s">
        <v>26</v>
      </c>
      <c r="O118" s="151" t="s">
        <v>1665</v>
      </c>
      <c r="P118" s="404"/>
      <c r="Q118" s="404"/>
      <c r="R118" s="404"/>
      <c r="S118" s="393"/>
      <c r="T118" s="151" t="s">
        <v>159</v>
      </c>
      <c r="U118" s="393"/>
      <c r="V118" s="472" t="s">
        <v>1678</v>
      </c>
      <c r="W118" s="472" t="s">
        <v>1679</v>
      </c>
      <c r="X118" s="83">
        <f t="shared" si="0"/>
        <v>0</v>
      </c>
      <c r="Y118" s="84" t="s">
        <v>1729</v>
      </c>
      <c r="Z118" s="84">
        <v>7.1</v>
      </c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</row>
    <row r="119" spans="1:76" s="86" customFormat="1" ht="60" customHeight="1">
      <c r="A119" s="33" t="s">
        <v>61</v>
      </c>
      <c r="B119" s="151" t="s">
        <v>61</v>
      </c>
      <c r="C119" s="404" t="s">
        <v>1680</v>
      </c>
      <c r="D119" s="404">
        <v>1</v>
      </c>
      <c r="E119" s="404">
        <v>12.13</v>
      </c>
      <c r="F119" s="404">
        <v>9.5</v>
      </c>
      <c r="G119" s="404" t="s">
        <v>929</v>
      </c>
      <c r="H119" s="151" t="s">
        <v>1660</v>
      </c>
      <c r="I119" s="151" t="s">
        <v>1661</v>
      </c>
      <c r="J119" s="151" t="s">
        <v>44</v>
      </c>
      <c r="K119" s="151" t="s">
        <v>43</v>
      </c>
      <c r="L119" s="129" t="s">
        <v>1669</v>
      </c>
      <c r="M119" s="151" t="s">
        <v>1672</v>
      </c>
      <c r="N119" s="151" t="s">
        <v>26</v>
      </c>
      <c r="O119" s="151" t="s">
        <v>1665</v>
      </c>
      <c r="P119" s="404"/>
      <c r="Q119" s="404"/>
      <c r="R119" s="404"/>
      <c r="S119" s="393"/>
      <c r="T119" s="393" t="s">
        <v>159</v>
      </c>
      <c r="U119" s="393"/>
      <c r="V119" s="472" t="s">
        <v>1681</v>
      </c>
      <c r="W119" s="472" t="s">
        <v>1682</v>
      </c>
      <c r="X119" s="83">
        <f t="shared" si="0"/>
        <v>0</v>
      </c>
      <c r="Y119" s="84" t="s">
        <v>1729</v>
      </c>
      <c r="Z119" s="84">
        <v>9.5</v>
      </c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</row>
    <row r="120" spans="1:76" s="86" customFormat="1" ht="60" customHeight="1">
      <c r="A120" s="33" t="s">
        <v>61</v>
      </c>
      <c r="B120" s="151" t="s">
        <v>61</v>
      </c>
      <c r="C120" s="404" t="s">
        <v>1409</v>
      </c>
      <c r="D120" s="404">
        <v>21</v>
      </c>
      <c r="E120" s="404">
        <v>22</v>
      </c>
      <c r="F120" s="404">
        <v>10</v>
      </c>
      <c r="G120" s="404" t="s">
        <v>929</v>
      </c>
      <c r="H120" s="151" t="s">
        <v>1660</v>
      </c>
      <c r="I120" s="151" t="s">
        <v>1661</v>
      </c>
      <c r="J120" s="151" t="s">
        <v>44</v>
      </c>
      <c r="K120" s="151" t="s">
        <v>43</v>
      </c>
      <c r="L120" s="129" t="s">
        <v>1669</v>
      </c>
      <c r="M120" s="151" t="s">
        <v>1672</v>
      </c>
      <c r="N120" s="151" t="s">
        <v>26</v>
      </c>
      <c r="O120" s="151" t="s">
        <v>1665</v>
      </c>
      <c r="P120" s="404"/>
      <c r="Q120" s="404"/>
      <c r="R120" s="404"/>
      <c r="S120" s="393"/>
      <c r="T120" s="393" t="s">
        <v>159</v>
      </c>
      <c r="U120" s="393"/>
      <c r="V120" s="472" t="s">
        <v>1683</v>
      </c>
      <c r="W120" s="472" t="s">
        <v>1684</v>
      </c>
      <c r="X120" s="83">
        <f t="shared" si="0"/>
        <v>0</v>
      </c>
      <c r="Y120" s="84" t="s">
        <v>1729</v>
      </c>
      <c r="Z120" s="84">
        <v>10</v>
      </c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</row>
    <row r="121" spans="1:76" s="86" customFormat="1" ht="60" customHeight="1">
      <c r="A121" s="33" t="s">
        <v>61</v>
      </c>
      <c r="B121" s="151" t="s">
        <v>61</v>
      </c>
      <c r="C121" s="404" t="s">
        <v>1685</v>
      </c>
      <c r="D121" s="404">
        <v>3</v>
      </c>
      <c r="E121" s="404">
        <v>36</v>
      </c>
      <c r="F121" s="404">
        <v>8.9</v>
      </c>
      <c r="G121" s="404" t="s">
        <v>39</v>
      </c>
      <c r="H121" s="151" t="s">
        <v>1660</v>
      </c>
      <c r="I121" s="151" t="s">
        <v>1661</v>
      </c>
      <c r="J121" s="151" t="s">
        <v>44</v>
      </c>
      <c r="K121" s="151" t="s">
        <v>43</v>
      </c>
      <c r="L121" s="129" t="s">
        <v>1675</v>
      </c>
      <c r="M121" s="151" t="s">
        <v>1663</v>
      </c>
      <c r="N121" s="151" t="s">
        <v>26</v>
      </c>
      <c r="O121" s="151" t="s">
        <v>1665</v>
      </c>
      <c r="P121" s="404"/>
      <c r="Q121" s="404"/>
      <c r="R121" s="404"/>
      <c r="S121" s="393"/>
      <c r="T121" s="393" t="s">
        <v>159</v>
      </c>
      <c r="U121" s="393"/>
      <c r="V121" s="472" t="s">
        <v>1686</v>
      </c>
      <c r="W121" s="472" t="s">
        <v>1687</v>
      </c>
      <c r="X121" s="83">
        <f t="shared" si="0"/>
        <v>0</v>
      </c>
      <c r="Y121" s="84" t="s">
        <v>1729</v>
      </c>
      <c r="Z121" s="84">
        <v>8.9</v>
      </c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</row>
    <row r="122" spans="1:76" s="86" customFormat="1" ht="60" customHeight="1">
      <c r="A122" s="33" t="s">
        <v>61</v>
      </c>
      <c r="B122" s="151" t="s">
        <v>61</v>
      </c>
      <c r="C122" s="404" t="s">
        <v>1409</v>
      </c>
      <c r="D122" s="404">
        <v>23</v>
      </c>
      <c r="E122" s="404">
        <v>17</v>
      </c>
      <c r="F122" s="404">
        <v>5.8</v>
      </c>
      <c r="G122" s="404" t="s">
        <v>39</v>
      </c>
      <c r="H122" s="151" t="s">
        <v>1660</v>
      </c>
      <c r="I122" s="151" t="s">
        <v>1661</v>
      </c>
      <c r="J122" s="151" t="s">
        <v>44</v>
      </c>
      <c r="K122" s="151" t="s">
        <v>43</v>
      </c>
      <c r="L122" s="129" t="s">
        <v>1675</v>
      </c>
      <c r="M122" s="151" t="s">
        <v>1663</v>
      </c>
      <c r="N122" s="151" t="s">
        <v>26</v>
      </c>
      <c r="O122" s="151" t="s">
        <v>1665</v>
      </c>
      <c r="P122" s="404"/>
      <c r="Q122" s="404"/>
      <c r="R122" s="404"/>
      <c r="S122" s="404"/>
      <c r="T122" s="393" t="s">
        <v>159</v>
      </c>
      <c r="U122" s="404"/>
      <c r="V122" s="472" t="s">
        <v>1688</v>
      </c>
      <c r="W122" s="472" t="s">
        <v>1689</v>
      </c>
      <c r="X122" s="83">
        <f t="shared" si="0"/>
        <v>0</v>
      </c>
      <c r="Y122" s="84" t="s">
        <v>1729</v>
      </c>
      <c r="Z122" s="84">
        <v>5.8</v>
      </c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</row>
    <row r="123" spans="1:76" s="86" customFormat="1" ht="60" customHeight="1">
      <c r="A123" s="40" t="s">
        <v>61</v>
      </c>
      <c r="B123" s="129" t="s">
        <v>61</v>
      </c>
      <c r="C123" s="166" t="s">
        <v>1409</v>
      </c>
      <c r="D123" s="469">
        <v>13</v>
      </c>
      <c r="E123" s="470" t="s">
        <v>1690</v>
      </c>
      <c r="F123" s="404">
        <v>5.6</v>
      </c>
      <c r="G123" s="404" t="s">
        <v>39</v>
      </c>
      <c r="H123" s="151" t="s">
        <v>1660</v>
      </c>
      <c r="I123" s="151" t="s">
        <v>1661</v>
      </c>
      <c r="J123" s="151" t="s">
        <v>44</v>
      </c>
      <c r="K123" s="151" t="s">
        <v>43</v>
      </c>
      <c r="L123" s="129" t="s">
        <v>1675</v>
      </c>
      <c r="M123" s="151" t="s">
        <v>1663</v>
      </c>
      <c r="N123" s="151" t="s">
        <v>26</v>
      </c>
      <c r="O123" s="151" t="s">
        <v>1665</v>
      </c>
      <c r="P123" s="404"/>
      <c r="Q123" s="404"/>
      <c r="R123" s="404"/>
      <c r="S123" s="404"/>
      <c r="T123" s="393" t="s">
        <v>159</v>
      </c>
      <c r="U123" s="404"/>
      <c r="V123" s="472" t="s">
        <v>1688</v>
      </c>
      <c r="W123" s="472" t="s">
        <v>1689</v>
      </c>
      <c r="X123" s="83">
        <f t="shared" si="0"/>
        <v>0</v>
      </c>
      <c r="Y123" s="84" t="s">
        <v>1729</v>
      </c>
      <c r="Z123" s="84">
        <v>5.6</v>
      </c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</row>
    <row r="124" spans="1:76" s="101" customFormat="1" ht="60" customHeight="1">
      <c r="A124" s="68" t="s">
        <v>61</v>
      </c>
      <c r="B124" s="368" t="s">
        <v>61</v>
      </c>
      <c r="C124" s="433" t="s">
        <v>1685</v>
      </c>
      <c r="D124" s="475">
        <v>7</v>
      </c>
      <c r="E124" s="475">
        <v>14</v>
      </c>
      <c r="F124" s="475">
        <v>27.6</v>
      </c>
      <c r="G124" s="433" t="s">
        <v>39</v>
      </c>
      <c r="H124" s="368" t="s">
        <v>1660</v>
      </c>
      <c r="I124" s="368" t="s">
        <v>1661</v>
      </c>
      <c r="J124" s="368" t="s">
        <v>44</v>
      </c>
      <c r="K124" s="368" t="s">
        <v>43</v>
      </c>
      <c r="L124" s="102" t="s">
        <v>1675</v>
      </c>
      <c r="M124" s="368" t="s">
        <v>1691</v>
      </c>
      <c r="N124" s="368" t="s">
        <v>26</v>
      </c>
      <c r="O124" s="368" t="s">
        <v>1665</v>
      </c>
      <c r="P124" s="475"/>
      <c r="Q124" s="475"/>
      <c r="R124" s="475"/>
      <c r="S124" s="476"/>
      <c r="T124" s="477" t="s">
        <v>159</v>
      </c>
      <c r="U124" s="476"/>
      <c r="V124" s="478" t="s">
        <v>1692</v>
      </c>
      <c r="W124" s="478" t="s">
        <v>1693</v>
      </c>
      <c r="X124" s="64">
        <f t="shared" si="0"/>
        <v>2.3508000000000031</v>
      </c>
      <c r="Y124" s="100" t="s">
        <v>1729</v>
      </c>
      <c r="Z124" s="100">
        <v>25.249199999999998</v>
      </c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  <c r="AU124" s="100"/>
      <c r="AV124" s="100"/>
      <c r="AW124" s="100"/>
      <c r="AX124" s="100"/>
      <c r="AY124" s="100"/>
      <c r="AZ124" s="100"/>
      <c r="BA124" s="100"/>
      <c r="BB124" s="100"/>
      <c r="BC124" s="100"/>
      <c r="BD124" s="100"/>
      <c r="BE124" s="100"/>
      <c r="BF124" s="100"/>
      <c r="BG124" s="100"/>
      <c r="BH124" s="100"/>
      <c r="BI124" s="100"/>
      <c r="BJ124" s="100"/>
      <c r="BK124" s="100"/>
      <c r="BL124" s="100"/>
      <c r="BM124" s="100"/>
      <c r="BN124" s="100"/>
      <c r="BO124" s="100"/>
      <c r="BP124" s="100"/>
      <c r="BQ124" s="100"/>
      <c r="BR124" s="100"/>
      <c r="BS124" s="100"/>
      <c r="BT124" s="100"/>
      <c r="BU124" s="100"/>
      <c r="BV124" s="100"/>
      <c r="BW124" s="100"/>
      <c r="BX124" s="100"/>
    </row>
    <row r="125" spans="1:76" s="480" customFormat="1" ht="78.75" customHeight="1">
      <c r="A125" s="33" t="s">
        <v>61</v>
      </c>
      <c r="B125" s="151" t="s">
        <v>484</v>
      </c>
      <c r="C125" s="151" t="s">
        <v>484</v>
      </c>
      <c r="D125" s="151">
        <v>9</v>
      </c>
      <c r="E125" s="151">
        <v>13</v>
      </c>
      <c r="F125" s="151">
        <v>62</v>
      </c>
      <c r="G125" s="151" t="s">
        <v>41</v>
      </c>
      <c r="H125" s="151" t="s">
        <v>1660</v>
      </c>
      <c r="I125" s="151" t="s">
        <v>242</v>
      </c>
      <c r="J125" s="151" t="s">
        <v>44</v>
      </c>
      <c r="K125" s="151" t="s">
        <v>1804</v>
      </c>
      <c r="L125" s="151" t="s">
        <v>1662</v>
      </c>
      <c r="M125" s="151" t="s">
        <v>1805</v>
      </c>
      <c r="N125" s="151" t="s">
        <v>26</v>
      </c>
      <c r="O125" s="151" t="s">
        <v>1806</v>
      </c>
      <c r="P125" s="151"/>
      <c r="Q125" s="151"/>
      <c r="R125" s="151"/>
      <c r="S125" s="151"/>
      <c r="T125" s="151" t="s">
        <v>159</v>
      </c>
      <c r="U125" s="151"/>
      <c r="V125" s="479" t="s">
        <v>1807</v>
      </c>
      <c r="W125" s="479" t="s">
        <v>1808</v>
      </c>
      <c r="X125" s="83">
        <f t="shared" si="0"/>
        <v>0</v>
      </c>
      <c r="Y125" s="393" t="s">
        <v>1748</v>
      </c>
      <c r="Z125" s="393">
        <v>62</v>
      </c>
      <c r="AA125" s="393"/>
      <c r="AB125" s="393"/>
      <c r="AC125" s="393"/>
      <c r="AD125" s="393"/>
      <c r="AE125" s="393"/>
      <c r="AF125" s="393"/>
      <c r="AG125" s="393"/>
      <c r="AH125" s="393"/>
      <c r="AI125" s="393"/>
      <c r="AJ125" s="393"/>
      <c r="AK125" s="393"/>
      <c r="AL125" s="393"/>
      <c r="AM125" s="393"/>
      <c r="AN125" s="393"/>
      <c r="AO125" s="393"/>
      <c r="AP125" s="393"/>
      <c r="AQ125" s="393"/>
      <c r="AR125" s="393"/>
      <c r="AS125" s="393"/>
      <c r="AT125" s="393"/>
      <c r="AU125" s="393"/>
      <c r="AV125" s="393"/>
      <c r="AW125" s="393"/>
      <c r="AX125" s="393"/>
      <c r="AY125" s="393"/>
      <c r="AZ125" s="393"/>
      <c r="BA125" s="393"/>
      <c r="BB125" s="393"/>
      <c r="BC125" s="393"/>
      <c r="BD125" s="393"/>
      <c r="BE125" s="393"/>
      <c r="BF125" s="393"/>
      <c r="BG125" s="393"/>
      <c r="BH125" s="393"/>
      <c r="BI125" s="393"/>
      <c r="BJ125" s="393"/>
      <c r="BK125" s="393"/>
      <c r="BL125" s="393"/>
      <c r="BM125" s="393"/>
      <c r="BN125" s="393"/>
      <c r="BO125" s="393"/>
      <c r="BP125" s="393"/>
      <c r="BQ125" s="393"/>
      <c r="BR125" s="393"/>
      <c r="BS125" s="393"/>
      <c r="BT125" s="393"/>
      <c r="BU125" s="393"/>
      <c r="BV125" s="393"/>
      <c r="BW125" s="393"/>
      <c r="BX125" s="393"/>
    </row>
    <row r="126" spans="1:76" s="480" customFormat="1" ht="78.75" customHeight="1">
      <c r="A126" s="33" t="s">
        <v>61</v>
      </c>
      <c r="B126" s="151" t="s">
        <v>1413</v>
      </c>
      <c r="C126" s="151" t="s">
        <v>1414</v>
      </c>
      <c r="D126" s="151">
        <v>10</v>
      </c>
      <c r="E126" s="151">
        <v>46</v>
      </c>
      <c r="F126" s="151">
        <v>10</v>
      </c>
      <c r="G126" s="151" t="s">
        <v>39</v>
      </c>
      <c r="H126" s="151" t="s">
        <v>1660</v>
      </c>
      <c r="I126" s="151" t="s">
        <v>242</v>
      </c>
      <c r="J126" s="151" t="s">
        <v>44</v>
      </c>
      <c r="K126" s="151" t="s">
        <v>1809</v>
      </c>
      <c r="L126" s="151" t="s">
        <v>1810</v>
      </c>
      <c r="M126" s="151" t="s">
        <v>1811</v>
      </c>
      <c r="N126" s="151" t="s">
        <v>26</v>
      </c>
      <c r="O126" s="151" t="s">
        <v>54</v>
      </c>
      <c r="P126" s="151" t="s">
        <v>8</v>
      </c>
      <c r="Q126" s="151">
        <v>10</v>
      </c>
      <c r="R126" s="151"/>
      <c r="S126" s="151"/>
      <c r="T126" s="151" t="s">
        <v>159</v>
      </c>
      <c r="U126" s="151"/>
      <c r="V126" s="479" t="s">
        <v>1812</v>
      </c>
      <c r="W126" s="479" t="s">
        <v>1813</v>
      </c>
      <c r="X126" s="83">
        <f t="shared" si="0"/>
        <v>0</v>
      </c>
      <c r="Y126" s="393" t="s">
        <v>1748</v>
      </c>
      <c r="Z126" s="393">
        <v>10</v>
      </c>
      <c r="AA126" s="393"/>
      <c r="AB126" s="393"/>
      <c r="AC126" s="393"/>
      <c r="AD126" s="393"/>
      <c r="AE126" s="393"/>
      <c r="AF126" s="393"/>
      <c r="AG126" s="393"/>
      <c r="AH126" s="393"/>
      <c r="AI126" s="393"/>
      <c r="AJ126" s="393"/>
      <c r="AK126" s="393"/>
      <c r="AL126" s="393"/>
      <c r="AM126" s="393"/>
      <c r="AN126" s="393"/>
      <c r="AO126" s="393"/>
      <c r="AP126" s="393"/>
      <c r="AQ126" s="393"/>
      <c r="AR126" s="393"/>
      <c r="AS126" s="393"/>
      <c r="AT126" s="393"/>
      <c r="AU126" s="393"/>
      <c r="AV126" s="393"/>
      <c r="AW126" s="393"/>
      <c r="AX126" s="393"/>
      <c r="AY126" s="393"/>
      <c r="AZ126" s="393"/>
      <c r="BA126" s="393"/>
      <c r="BB126" s="393"/>
      <c r="BC126" s="393"/>
      <c r="BD126" s="393"/>
      <c r="BE126" s="393"/>
      <c r="BF126" s="393"/>
      <c r="BG126" s="393"/>
      <c r="BH126" s="393"/>
      <c r="BI126" s="393"/>
      <c r="BJ126" s="393"/>
      <c r="BK126" s="393"/>
      <c r="BL126" s="393"/>
      <c r="BM126" s="393"/>
      <c r="BN126" s="393"/>
      <c r="BO126" s="393"/>
      <c r="BP126" s="393"/>
      <c r="BQ126" s="393"/>
      <c r="BR126" s="393"/>
      <c r="BS126" s="393"/>
      <c r="BT126" s="393"/>
      <c r="BU126" s="393"/>
      <c r="BV126" s="393"/>
      <c r="BW126" s="393"/>
      <c r="BX126" s="393"/>
    </row>
    <row r="127" spans="1:76" s="484" customFormat="1" ht="78.75" customHeight="1">
      <c r="A127" s="589" t="s">
        <v>61</v>
      </c>
      <c r="B127" s="481" t="s">
        <v>61</v>
      </c>
      <c r="C127" s="481" t="s">
        <v>1685</v>
      </c>
      <c r="D127" s="481">
        <v>1</v>
      </c>
      <c r="E127" s="481">
        <v>29</v>
      </c>
      <c r="F127" s="481">
        <v>14</v>
      </c>
      <c r="G127" s="481" t="s">
        <v>1905</v>
      </c>
      <c r="H127" s="481" t="s">
        <v>1660</v>
      </c>
      <c r="I127" s="481" t="s">
        <v>1661</v>
      </c>
      <c r="J127" s="481" t="s">
        <v>44</v>
      </c>
      <c r="K127" s="481" t="s">
        <v>43</v>
      </c>
      <c r="L127" s="481" t="s">
        <v>1662</v>
      </c>
      <c r="M127" s="481" t="s">
        <v>1663</v>
      </c>
      <c r="N127" s="481" t="s">
        <v>26</v>
      </c>
      <c r="O127" s="481" t="s">
        <v>1665</v>
      </c>
      <c r="P127" s="481"/>
      <c r="Q127" s="481"/>
      <c r="R127" s="481"/>
      <c r="S127" s="481"/>
      <c r="T127" s="481" t="s">
        <v>159</v>
      </c>
      <c r="U127" s="481"/>
      <c r="V127" s="482" t="s">
        <v>1906</v>
      </c>
      <c r="W127" s="482" t="s">
        <v>1907</v>
      </c>
      <c r="X127" s="365">
        <f t="shared" si="0"/>
        <v>0.42300000000000004</v>
      </c>
      <c r="Y127" s="483" t="s">
        <v>1908</v>
      </c>
      <c r="Z127" s="483">
        <v>5.2239000000000004</v>
      </c>
      <c r="AA127" s="483" t="s">
        <v>1909</v>
      </c>
      <c r="AB127" s="483">
        <v>0.25309999999999999</v>
      </c>
      <c r="AC127" s="483" t="s">
        <v>1914</v>
      </c>
      <c r="AD127" s="483">
        <v>8.1</v>
      </c>
      <c r="AE127" s="483"/>
      <c r="AF127" s="483"/>
      <c r="AG127" s="483"/>
      <c r="AH127" s="483"/>
      <c r="AI127" s="483"/>
      <c r="AJ127" s="483"/>
      <c r="AK127" s="483"/>
      <c r="AL127" s="483"/>
      <c r="AM127" s="483"/>
      <c r="AN127" s="483"/>
      <c r="AO127" s="483"/>
      <c r="AP127" s="483"/>
      <c r="AQ127" s="483"/>
      <c r="AR127" s="483"/>
      <c r="AS127" s="483"/>
      <c r="AT127" s="483"/>
      <c r="AU127" s="483"/>
      <c r="AV127" s="483"/>
      <c r="AW127" s="483"/>
      <c r="AX127" s="483"/>
      <c r="AY127" s="483"/>
      <c r="AZ127" s="483"/>
      <c r="BA127" s="483"/>
      <c r="BB127" s="483"/>
      <c r="BC127" s="483"/>
      <c r="BD127" s="483"/>
      <c r="BE127" s="483"/>
      <c r="BF127" s="483"/>
      <c r="BG127" s="483"/>
      <c r="BH127" s="483"/>
      <c r="BI127" s="483"/>
      <c r="BJ127" s="483"/>
      <c r="BK127" s="483"/>
      <c r="BL127" s="483"/>
      <c r="BM127" s="483"/>
      <c r="BN127" s="483"/>
      <c r="BO127" s="483"/>
      <c r="BP127" s="483"/>
      <c r="BQ127" s="483"/>
      <c r="BR127" s="483"/>
      <c r="BS127" s="483"/>
      <c r="BT127" s="483"/>
      <c r="BU127" s="483"/>
      <c r="BV127" s="483"/>
      <c r="BW127" s="483"/>
      <c r="BX127" s="483"/>
    </row>
    <row r="128" spans="1:76" s="492" customFormat="1" ht="78.75" customHeight="1">
      <c r="A128" s="70" t="s">
        <v>61</v>
      </c>
      <c r="B128" s="349" t="s">
        <v>61</v>
      </c>
      <c r="C128" s="349" t="s">
        <v>61</v>
      </c>
      <c r="D128" s="349">
        <v>67</v>
      </c>
      <c r="E128" s="349">
        <v>19</v>
      </c>
      <c r="F128" s="349">
        <v>64</v>
      </c>
      <c r="G128" s="349" t="s">
        <v>41</v>
      </c>
      <c r="H128" s="349" t="s">
        <v>64</v>
      </c>
      <c r="I128" s="349" t="s">
        <v>59</v>
      </c>
      <c r="J128" s="349" t="s">
        <v>44</v>
      </c>
      <c r="K128" s="349" t="s">
        <v>65</v>
      </c>
      <c r="L128" s="349" t="s">
        <v>66</v>
      </c>
      <c r="M128" s="349" t="s">
        <v>67</v>
      </c>
      <c r="N128" s="349" t="s">
        <v>1061</v>
      </c>
      <c r="O128" s="349" t="s">
        <v>23</v>
      </c>
      <c r="P128" s="349"/>
      <c r="Q128" s="349"/>
      <c r="R128" s="349"/>
      <c r="S128" s="349"/>
      <c r="T128" s="349" t="s">
        <v>159</v>
      </c>
      <c r="U128" s="349" t="s">
        <v>55</v>
      </c>
      <c r="V128" s="492">
        <v>54.910017000000003</v>
      </c>
      <c r="W128" s="493">
        <v>87.055194</v>
      </c>
      <c r="X128" s="533">
        <f t="shared" si="0"/>
        <v>6.3568000000000069</v>
      </c>
      <c r="Y128" s="483" t="s">
        <v>2085</v>
      </c>
      <c r="Z128" s="483">
        <v>34.464599999999997</v>
      </c>
      <c r="AA128" s="483" t="s">
        <v>2092</v>
      </c>
      <c r="AB128" s="483">
        <v>1.5548999999999999</v>
      </c>
      <c r="AC128" s="483" t="s">
        <v>2093</v>
      </c>
      <c r="AD128" s="483">
        <v>1.1382000000000001</v>
      </c>
      <c r="AE128" s="483" t="s">
        <v>2124</v>
      </c>
      <c r="AF128" s="483">
        <v>20.485499999999998</v>
      </c>
      <c r="AG128" s="483"/>
      <c r="AH128" s="483"/>
      <c r="AI128" s="483"/>
      <c r="AJ128" s="483"/>
      <c r="AK128" s="483"/>
      <c r="AL128" s="483"/>
    </row>
    <row r="129" spans="1:76" s="494" customFormat="1" ht="78.75" customHeight="1">
      <c r="A129" s="494" t="s">
        <v>61</v>
      </c>
      <c r="B129" s="61" t="s">
        <v>61</v>
      </c>
      <c r="C129" s="61" t="s">
        <v>61</v>
      </c>
      <c r="D129" s="61">
        <v>67</v>
      </c>
      <c r="E129" s="61">
        <v>14</v>
      </c>
      <c r="F129" s="61">
        <v>4.8</v>
      </c>
      <c r="G129" s="61" t="s">
        <v>41</v>
      </c>
      <c r="H129" s="61" t="s">
        <v>64</v>
      </c>
      <c r="I129" s="61" t="s">
        <v>59</v>
      </c>
      <c r="J129" s="61" t="s">
        <v>44</v>
      </c>
      <c r="K129" s="61" t="s">
        <v>65</v>
      </c>
      <c r="L129" s="61" t="s">
        <v>66</v>
      </c>
      <c r="M129" s="61" t="s">
        <v>67</v>
      </c>
      <c r="N129" s="61" t="s">
        <v>1061</v>
      </c>
      <c r="O129" s="61" t="s">
        <v>23</v>
      </c>
      <c r="P129" s="61"/>
      <c r="Q129" s="61"/>
      <c r="R129" s="61"/>
      <c r="S129" s="61"/>
      <c r="T129" s="61" t="s">
        <v>159</v>
      </c>
      <c r="U129" s="61" t="s">
        <v>55</v>
      </c>
      <c r="V129" s="62">
        <v>54.919637000000002</v>
      </c>
      <c r="W129" s="495">
        <v>87.079447000000002</v>
      </c>
      <c r="X129" s="533">
        <f t="shared" si="0"/>
        <v>3.1999999999999997</v>
      </c>
      <c r="Y129" s="496" t="s">
        <v>2128</v>
      </c>
      <c r="Z129" s="497">
        <v>1.6</v>
      </c>
      <c r="AA129" s="497"/>
      <c r="AB129" s="497"/>
      <c r="AC129" s="497"/>
      <c r="AD129" s="497"/>
      <c r="AE129" s="497"/>
      <c r="AF129" s="497"/>
      <c r="AG129" s="497"/>
      <c r="AH129" s="497"/>
      <c r="AI129" s="497"/>
      <c r="AJ129" s="497"/>
      <c r="AK129" s="497"/>
      <c r="AL129" s="497"/>
    </row>
    <row r="130" spans="1:76" s="527" customFormat="1" ht="78.75" customHeight="1">
      <c r="A130" s="527" t="s">
        <v>61</v>
      </c>
      <c r="B130" s="212" t="s">
        <v>412</v>
      </c>
      <c r="C130" s="212" t="s">
        <v>412</v>
      </c>
      <c r="D130" s="212">
        <v>84</v>
      </c>
      <c r="E130" s="212">
        <v>11</v>
      </c>
      <c r="F130" s="212">
        <v>81</v>
      </c>
      <c r="G130" s="212" t="s">
        <v>1155</v>
      </c>
      <c r="H130" s="212" t="s">
        <v>64</v>
      </c>
      <c r="I130" s="212" t="s">
        <v>59</v>
      </c>
      <c r="J130" s="212" t="s">
        <v>44</v>
      </c>
      <c r="K130" s="212" t="s">
        <v>65</v>
      </c>
      <c r="L130" s="212" t="s">
        <v>66</v>
      </c>
      <c r="M130" s="212" t="s">
        <v>67</v>
      </c>
      <c r="N130" s="212" t="s">
        <v>1061</v>
      </c>
      <c r="O130" s="212" t="s">
        <v>2186</v>
      </c>
      <c r="P130" s="212"/>
      <c r="Q130" s="212"/>
      <c r="R130" s="212"/>
      <c r="S130" s="212"/>
      <c r="T130" s="212" t="s">
        <v>159</v>
      </c>
      <c r="U130" s="212" t="s">
        <v>55</v>
      </c>
      <c r="V130" s="442" t="s">
        <v>2187</v>
      </c>
      <c r="W130" s="442" t="s">
        <v>2188</v>
      </c>
      <c r="X130" s="513">
        <f t="shared" si="0"/>
        <v>81</v>
      </c>
      <c r="Y130" s="513"/>
      <c r="Z130" s="528"/>
      <c r="AA130" s="528"/>
      <c r="AB130" s="528"/>
      <c r="AC130" s="528"/>
      <c r="AD130" s="528"/>
      <c r="AE130" s="528"/>
      <c r="AF130" s="528"/>
      <c r="AG130" s="528"/>
      <c r="AH130" s="528"/>
      <c r="AI130" s="528"/>
      <c r="AJ130" s="528"/>
      <c r="AK130" s="528"/>
      <c r="AL130" s="528"/>
    </row>
    <row r="131" spans="1:76" s="159" customFormat="1" ht="72" customHeight="1">
      <c r="A131" s="436" t="s">
        <v>79</v>
      </c>
      <c r="B131" s="164" t="s">
        <v>93</v>
      </c>
      <c r="C131" s="212" t="s">
        <v>93</v>
      </c>
      <c r="D131" s="164">
        <v>74</v>
      </c>
      <c r="E131" s="164">
        <v>8</v>
      </c>
      <c r="F131" s="164">
        <v>0.9</v>
      </c>
      <c r="G131" s="164" t="s">
        <v>71</v>
      </c>
      <c r="H131" s="164" t="s">
        <v>82</v>
      </c>
      <c r="I131" s="188" t="s">
        <v>96</v>
      </c>
      <c r="J131" s="164" t="s">
        <v>97</v>
      </c>
      <c r="K131" s="164" t="s">
        <v>45</v>
      </c>
      <c r="L131" s="164" t="s">
        <v>98</v>
      </c>
      <c r="M131" s="165" t="s">
        <v>99</v>
      </c>
      <c r="N131" s="165" t="s">
        <v>87</v>
      </c>
      <c r="O131" s="212" t="s">
        <v>100</v>
      </c>
      <c r="P131" s="212" t="s">
        <v>89</v>
      </c>
      <c r="Q131" s="212" t="s">
        <v>45</v>
      </c>
      <c r="R131" s="212" t="s">
        <v>90</v>
      </c>
      <c r="S131" s="212" t="s">
        <v>45</v>
      </c>
      <c r="T131" s="212" t="s">
        <v>159</v>
      </c>
      <c r="U131" s="212" t="s">
        <v>55</v>
      </c>
      <c r="V131" s="164" t="s">
        <v>492</v>
      </c>
      <c r="W131" s="164" t="s">
        <v>493</v>
      </c>
      <c r="X131" s="513">
        <f t="shared" si="0"/>
        <v>0.9</v>
      </c>
    </row>
    <row r="132" spans="1:76" s="163" customFormat="1" ht="110.25" customHeight="1">
      <c r="A132" s="392" t="s">
        <v>79</v>
      </c>
      <c r="B132" s="31" t="s">
        <v>80</v>
      </c>
      <c r="C132" s="31" t="s">
        <v>81</v>
      </c>
      <c r="D132" s="31">
        <v>24</v>
      </c>
      <c r="E132" s="31">
        <v>8</v>
      </c>
      <c r="F132" s="31">
        <v>1.9</v>
      </c>
      <c r="G132" s="31" t="s">
        <v>71</v>
      </c>
      <c r="H132" s="47" t="s">
        <v>82</v>
      </c>
      <c r="I132" s="31" t="s">
        <v>83</v>
      </c>
      <c r="J132" s="31" t="s">
        <v>84</v>
      </c>
      <c r="K132" s="31" t="s">
        <v>45</v>
      </c>
      <c r="L132" s="172" t="s">
        <v>85</v>
      </c>
      <c r="M132" s="31" t="s">
        <v>86</v>
      </c>
      <c r="N132" s="31" t="s">
        <v>87</v>
      </c>
      <c r="O132" s="31" t="s">
        <v>88</v>
      </c>
      <c r="P132" s="31" t="s">
        <v>89</v>
      </c>
      <c r="Q132" s="31" t="s">
        <v>45</v>
      </c>
      <c r="R132" s="31" t="s">
        <v>90</v>
      </c>
      <c r="S132" s="31" t="s">
        <v>45</v>
      </c>
      <c r="T132" s="31" t="s">
        <v>159</v>
      </c>
      <c r="U132" s="31" t="s">
        <v>55</v>
      </c>
      <c r="V132" s="172" t="s">
        <v>91</v>
      </c>
      <c r="W132" s="174" t="s">
        <v>92</v>
      </c>
      <c r="X132" s="175">
        <f t="shared" si="0"/>
        <v>0</v>
      </c>
      <c r="Y132" s="176" t="s">
        <v>1268</v>
      </c>
      <c r="Z132" s="176">
        <v>1.63</v>
      </c>
      <c r="AA132" s="176" t="s">
        <v>1910</v>
      </c>
      <c r="AB132" s="176">
        <v>0.27</v>
      </c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6"/>
      <c r="AP132" s="176"/>
      <c r="AQ132" s="176"/>
      <c r="AR132" s="176"/>
      <c r="AS132" s="176"/>
      <c r="AT132" s="176"/>
      <c r="AU132" s="176"/>
      <c r="AV132" s="176"/>
      <c r="AW132" s="176"/>
      <c r="AX132" s="176"/>
      <c r="AY132" s="176"/>
      <c r="AZ132" s="176"/>
      <c r="BA132" s="176"/>
      <c r="BB132" s="176"/>
      <c r="BC132" s="176"/>
      <c r="BD132" s="176"/>
      <c r="BE132" s="176"/>
      <c r="BF132" s="176"/>
      <c r="BG132" s="176"/>
      <c r="BH132" s="176"/>
      <c r="BI132" s="176"/>
      <c r="BJ132" s="176"/>
      <c r="BK132" s="176"/>
      <c r="BL132" s="176"/>
      <c r="BM132" s="176"/>
      <c r="BN132" s="176"/>
      <c r="BO132" s="176"/>
      <c r="BP132" s="176"/>
      <c r="BQ132" s="176"/>
      <c r="BR132" s="176"/>
      <c r="BS132" s="176"/>
      <c r="BT132" s="176"/>
      <c r="BU132" s="176"/>
      <c r="BV132" s="176"/>
      <c r="BW132" s="176"/>
      <c r="BX132" s="176"/>
    </row>
    <row r="133" spans="1:76" s="163" customFormat="1" ht="68.25" customHeight="1">
      <c r="A133" s="42" t="s">
        <v>79</v>
      </c>
      <c r="B133" s="42" t="s">
        <v>80</v>
      </c>
      <c r="C133" s="42" t="s">
        <v>81</v>
      </c>
      <c r="D133" s="43">
        <v>62</v>
      </c>
      <c r="E133" s="264">
        <v>12.46</v>
      </c>
      <c r="F133" s="397">
        <v>4.0999999999999996</v>
      </c>
      <c r="G133" s="44" t="s">
        <v>41</v>
      </c>
      <c r="H133" s="38" t="s">
        <v>82</v>
      </c>
      <c r="I133" s="39" t="s">
        <v>35</v>
      </c>
      <c r="J133" s="38" t="s">
        <v>97</v>
      </c>
      <c r="K133" s="16" t="s">
        <v>27</v>
      </c>
      <c r="L133" s="23" t="s">
        <v>1148</v>
      </c>
      <c r="M133" s="40" t="s">
        <v>99</v>
      </c>
      <c r="N133" s="16" t="s">
        <v>1149</v>
      </c>
      <c r="O133" s="16" t="s">
        <v>54</v>
      </c>
      <c r="P133" s="16" t="s">
        <v>1150</v>
      </c>
      <c r="Q133" s="16" t="s">
        <v>45</v>
      </c>
      <c r="R133" s="16" t="s">
        <v>45</v>
      </c>
      <c r="S133" s="16" t="s">
        <v>45</v>
      </c>
      <c r="T133" s="16" t="s">
        <v>1151</v>
      </c>
      <c r="U133" s="45" t="s">
        <v>55</v>
      </c>
      <c r="V133" s="46" t="s">
        <v>1152</v>
      </c>
      <c r="W133" s="46" t="s">
        <v>1153</v>
      </c>
      <c r="X133" s="83">
        <f t="shared" si="0"/>
        <v>0</v>
      </c>
      <c r="Y133" s="46" t="s">
        <v>1182</v>
      </c>
      <c r="Z133" s="29">
        <v>4.0999999999999996</v>
      </c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</row>
    <row r="134" spans="1:76" s="163" customFormat="1" ht="58.5" customHeight="1">
      <c r="A134" s="42" t="s">
        <v>79</v>
      </c>
      <c r="B134" s="38" t="s">
        <v>1154</v>
      </c>
      <c r="C134" s="38" t="s">
        <v>1154</v>
      </c>
      <c r="D134" s="38">
        <v>18</v>
      </c>
      <c r="E134" s="38">
        <v>49</v>
      </c>
      <c r="F134" s="38">
        <v>9.9</v>
      </c>
      <c r="G134" s="38" t="s">
        <v>1155</v>
      </c>
      <c r="H134" s="38" t="s">
        <v>82</v>
      </c>
      <c r="I134" s="39" t="s">
        <v>35</v>
      </c>
      <c r="J134" s="38" t="s">
        <v>97</v>
      </c>
      <c r="K134" s="16" t="s">
        <v>1156</v>
      </c>
      <c r="L134" s="23" t="s">
        <v>1148</v>
      </c>
      <c r="M134" s="40" t="s">
        <v>99</v>
      </c>
      <c r="N134" s="16" t="s">
        <v>1149</v>
      </c>
      <c r="O134" s="16" t="s">
        <v>54</v>
      </c>
      <c r="P134" s="16" t="s">
        <v>1150</v>
      </c>
      <c r="Q134" s="16" t="s">
        <v>45</v>
      </c>
      <c r="R134" s="16" t="s">
        <v>45</v>
      </c>
      <c r="S134" s="16" t="s">
        <v>45</v>
      </c>
      <c r="T134" s="16" t="s">
        <v>1151</v>
      </c>
      <c r="U134" s="16" t="s">
        <v>55</v>
      </c>
      <c r="V134" s="47" t="s">
        <v>1157</v>
      </c>
      <c r="W134" s="47" t="s">
        <v>1158</v>
      </c>
      <c r="X134" s="83">
        <f t="shared" si="0"/>
        <v>0</v>
      </c>
      <c r="Y134" s="29" t="s">
        <v>1395</v>
      </c>
      <c r="Z134" s="29">
        <v>9.9</v>
      </c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</row>
    <row r="135" spans="1:76" s="163" customFormat="1" ht="63" customHeight="1">
      <c r="A135" s="38" t="s">
        <v>79</v>
      </c>
      <c r="B135" s="38" t="s">
        <v>125</v>
      </c>
      <c r="C135" s="16" t="s">
        <v>120</v>
      </c>
      <c r="D135" s="38">
        <v>10</v>
      </c>
      <c r="E135" s="38">
        <v>11</v>
      </c>
      <c r="F135" s="38">
        <v>3.7</v>
      </c>
      <c r="G135" s="38" t="s">
        <v>1159</v>
      </c>
      <c r="H135" s="38" t="s">
        <v>82</v>
      </c>
      <c r="I135" s="39" t="s">
        <v>35</v>
      </c>
      <c r="J135" s="38" t="s">
        <v>97</v>
      </c>
      <c r="K135" s="16" t="s">
        <v>1160</v>
      </c>
      <c r="L135" s="23" t="s">
        <v>1148</v>
      </c>
      <c r="M135" s="40" t="s">
        <v>1161</v>
      </c>
      <c r="N135" s="40" t="s">
        <v>87</v>
      </c>
      <c r="O135" s="16" t="s">
        <v>54</v>
      </c>
      <c r="P135" s="16" t="s">
        <v>1162</v>
      </c>
      <c r="Q135" s="16" t="s">
        <v>45</v>
      </c>
      <c r="R135" s="16" t="s">
        <v>45</v>
      </c>
      <c r="S135" s="16" t="s">
        <v>45</v>
      </c>
      <c r="T135" s="16" t="s">
        <v>1151</v>
      </c>
      <c r="U135" s="16" t="s">
        <v>55</v>
      </c>
      <c r="V135" s="41" t="s">
        <v>1163</v>
      </c>
      <c r="W135" s="41" t="s">
        <v>1164</v>
      </c>
      <c r="X135" s="83">
        <f t="shared" si="0"/>
        <v>0</v>
      </c>
      <c r="Y135" s="41" t="s">
        <v>1182</v>
      </c>
      <c r="Z135" s="29">
        <v>3.7</v>
      </c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</row>
    <row r="136" spans="1:76" s="163" customFormat="1" ht="63" customHeight="1">
      <c r="A136" s="38" t="s">
        <v>79</v>
      </c>
      <c r="B136" s="38" t="s">
        <v>125</v>
      </c>
      <c r="C136" s="16" t="s">
        <v>120</v>
      </c>
      <c r="D136" s="38">
        <v>10</v>
      </c>
      <c r="E136" s="38">
        <v>9</v>
      </c>
      <c r="F136" s="38">
        <v>4.0316999999999998</v>
      </c>
      <c r="G136" s="38" t="s">
        <v>1165</v>
      </c>
      <c r="H136" s="38" t="s">
        <v>82</v>
      </c>
      <c r="I136" s="39" t="s">
        <v>35</v>
      </c>
      <c r="J136" s="38" t="s">
        <v>97</v>
      </c>
      <c r="K136" s="16" t="s">
        <v>27</v>
      </c>
      <c r="L136" s="23" t="s">
        <v>1148</v>
      </c>
      <c r="M136" s="40" t="s">
        <v>1161</v>
      </c>
      <c r="N136" s="40" t="s">
        <v>87</v>
      </c>
      <c r="O136" s="16" t="s">
        <v>54</v>
      </c>
      <c r="P136" s="16" t="s">
        <v>1162</v>
      </c>
      <c r="Q136" s="16" t="s">
        <v>45</v>
      </c>
      <c r="R136" s="16" t="s">
        <v>45</v>
      </c>
      <c r="S136" s="16" t="s">
        <v>45</v>
      </c>
      <c r="T136" s="16" t="s">
        <v>1151</v>
      </c>
      <c r="U136" s="16" t="s">
        <v>55</v>
      </c>
      <c r="V136" s="38" t="s">
        <v>1166</v>
      </c>
      <c r="W136" s="38" t="s">
        <v>1167</v>
      </c>
      <c r="X136" s="83">
        <f t="shared" si="0"/>
        <v>0</v>
      </c>
      <c r="Y136" s="38" t="s">
        <v>1182</v>
      </c>
      <c r="Z136" s="29">
        <v>4.0316999999999998</v>
      </c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</row>
    <row r="137" spans="1:76" s="163" customFormat="1" ht="78.75" customHeight="1">
      <c r="A137" s="38" t="s">
        <v>79</v>
      </c>
      <c r="B137" s="38" t="s">
        <v>119</v>
      </c>
      <c r="C137" s="16" t="s">
        <v>120</v>
      </c>
      <c r="D137" s="38">
        <v>45</v>
      </c>
      <c r="E137" s="38">
        <v>8</v>
      </c>
      <c r="F137" s="38">
        <v>1.7</v>
      </c>
      <c r="G137" s="38" t="s">
        <v>1168</v>
      </c>
      <c r="H137" s="38" t="s">
        <v>82</v>
      </c>
      <c r="I137" s="39" t="s">
        <v>35</v>
      </c>
      <c r="J137" s="38" t="s">
        <v>97</v>
      </c>
      <c r="K137" s="16" t="s">
        <v>27</v>
      </c>
      <c r="L137" s="23" t="s">
        <v>1148</v>
      </c>
      <c r="M137" s="40" t="s">
        <v>99</v>
      </c>
      <c r="N137" s="40" t="s">
        <v>1149</v>
      </c>
      <c r="O137" s="16" t="s">
        <v>54</v>
      </c>
      <c r="P137" s="16" t="s">
        <v>1150</v>
      </c>
      <c r="Q137" s="16" t="s">
        <v>45</v>
      </c>
      <c r="R137" s="16" t="s">
        <v>45</v>
      </c>
      <c r="S137" s="16" t="s">
        <v>45</v>
      </c>
      <c r="T137" s="16" t="s">
        <v>1151</v>
      </c>
      <c r="U137" s="16" t="s">
        <v>55</v>
      </c>
      <c r="V137" s="47" t="s">
        <v>1169</v>
      </c>
      <c r="W137" s="47" t="s">
        <v>1170</v>
      </c>
      <c r="X137" s="83">
        <f t="shared" si="0"/>
        <v>0</v>
      </c>
      <c r="Y137" s="35" t="s">
        <v>1182</v>
      </c>
      <c r="Z137" s="29">
        <v>1.7</v>
      </c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</row>
    <row r="138" spans="1:76" s="398" customFormat="1" ht="78.75" customHeight="1">
      <c r="A138" s="35" t="s">
        <v>79</v>
      </c>
      <c r="B138" s="35" t="s">
        <v>119</v>
      </c>
      <c r="C138" s="35" t="s">
        <v>120</v>
      </c>
      <c r="D138" s="35">
        <v>45</v>
      </c>
      <c r="E138" s="35">
        <v>15</v>
      </c>
      <c r="F138" s="35">
        <v>5.0105000000000004</v>
      </c>
      <c r="G138" s="35" t="s">
        <v>1168</v>
      </c>
      <c r="H138" s="35" t="s">
        <v>82</v>
      </c>
      <c r="I138" s="36" t="s">
        <v>35</v>
      </c>
      <c r="J138" s="35" t="s">
        <v>97</v>
      </c>
      <c r="K138" s="35" t="s">
        <v>1171</v>
      </c>
      <c r="L138" s="383" t="s">
        <v>1177</v>
      </c>
      <c r="M138" s="35" t="s">
        <v>99</v>
      </c>
      <c r="N138" s="35" t="s">
        <v>1149</v>
      </c>
      <c r="O138" s="35" t="s">
        <v>54</v>
      </c>
      <c r="P138" s="35" t="s">
        <v>1150</v>
      </c>
      <c r="Q138" s="35" t="s">
        <v>45</v>
      </c>
      <c r="R138" s="35" t="s">
        <v>45</v>
      </c>
      <c r="S138" s="35" t="s">
        <v>45</v>
      </c>
      <c r="T138" s="35" t="s">
        <v>1151</v>
      </c>
      <c r="U138" s="35" t="s">
        <v>55</v>
      </c>
      <c r="V138" s="37" t="s">
        <v>1172</v>
      </c>
      <c r="W138" s="37" t="s">
        <v>1173</v>
      </c>
      <c r="X138" s="83">
        <f t="shared" si="0"/>
        <v>0</v>
      </c>
      <c r="Y138" s="37" t="s">
        <v>1176</v>
      </c>
      <c r="Z138" s="160">
        <v>5.0105000000000004</v>
      </c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</row>
    <row r="139" spans="1:76" s="163" customFormat="1" ht="78.75" customHeight="1">
      <c r="A139" s="38" t="s">
        <v>79</v>
      </c>
      <c r="B139" s="38" t="s">
        <v>93</v>
      </c>
      <c r="C139" s="16" t="s">
        <v>93</v>
      </c>
      <c r="D139" s="38">
        <v>75</v>
      </c>
      <c r="E139" s="38">
        <v>2</v>
      </c>
      <c r="F139" s="38">
        <v>0.5</v>
      </c>
      <c r="G139" s="38" t="s">
        <v>71</v>
      </c>
      <c r="H139" s="38" t="s">
        <v>82</v>
      </c>
      <c r="I139" s="78" t="s">
        <v>96</v>
      </c>
      <c r="J139" s="38" t="s">
        <v>97</v>
      </c>
      <c r="K139" s="38" t="s">
        <v>45</v>
      </c>
      <c r="L139" s="38" t="s">
        <v>98</v>
      </c>
      <c r="M139" s="40" t="s">
        <v>99</v>
      </c>
      <c r="N139" s="40" t="s">
        <v>87</v>
      </c>
      <c r="O139" s="16" t="s">
        <v>23</v>
      </c>
      <c r="P139" s="16" t="s">
        <v>89</v>
      </c>
      <c r="Q139" s="16" t="s">
        <v>45</v>
      </c>
      <c r="R139" s="16" t="s">
        <v>90</v>
      </c>
      <c r="S139" s="16" t="s">
        <v>45</v>
      </c>
      <c r="T139" s="16" t="s">
        <v>159</v>
      </c>
      <c r="U139" s="16" t="s">
        <v>55</v>
      </c>
      <c r="V139" s="38" t="s">
        <v>101</v>
      </c>
      <c r="W139" s="263" t="s">
        <v>102</v>
      </c>
      <c r="X139" s="83">
        <f t="shared" si="0"/>
        <v>0</v>
      </c>
      <c r="Y139" s="29" t="s">
        <v>1910</v>
      </c>
      <c r="Z139" s="29">
        <v>0.5</v>
      </c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</row>
    <row r="140" spans="1:76" s="388" customFormat="1" ht="94.5" customHeight="1">
      <c r="A140" s="164" t="s">
        <v>79</v>
      </c>
      <c r="B140" s="164" t="s">
        <v>93</v>
      </c>
      <c r="C140" s="212" t="s">
        <v>93</v>
      </c>
      <c r="D140" s="164">
        <v>77</v>
      </c>
      <c r="E140" s="164">
        <v>22</v>
      </c>
      <c r="F140" s="164">
        <v>2.0499999999999998</v>
      </c>
      <c r="G140" s="164" t="s">
        <v>71</v>
      </c>
      <c r="H140" s="164" t="s">
        <v>82</v>
      </c>
      <c r="I140" s="188" t="s">
        <v>96</v>
      </c>
      <c r="J140" s="164" t="s">
        <v>97</v>
      </c>
      <c r="K140" s="164" t="s">
        <v>103</v>
      </c>
      <c r="L140" s="164" t="s">
        <v>98</v>
      </c>
      <c r="M140" s="165" t="s">
        <v>99</v>
      </c>
      <c r="N140" s="165" t="s">
        <v>87</v>
      </c>
      <c r="O140" s="212" t="s">
        <v>104</v>
      </c>
      <c r="P140" s="212" t="s">
        <v>89</v>
      </c>
      <c r="Q140" s="212" t="s">
        <v>45</v>
      </c>
      <c r="R140" s="212" t="s">
        <v>90</v>
      </c>
      <c r="S140" s="212" t="s">
        <v>45</v>
      </c>
      <c r="T140" s="212" t="s">
        <v>159</v>
      </c>
      <c r="U140" s="212" t="s">
        <v>55</v>
      </c>
      <c r="V140" s="164" t="s">
        <v>105</v>
      </c>
      <c r="W140" s="189" t="s">
        <v>106</v>
      </c>
      <c r="X140" s="213">
        <f t="shared" si="0"/>
        <v>2.0499999999999998</v>
      </c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</row>
    <row r="141" spans="1:76" s="388" customFormat="1" ht="78.75" customHeight="1">
      <c r="A141" s="164" t="s">
        <v>79</v>
      </c>
      <c r="B141" s="164" t="s">
        <v>93</v>
      </c>
      <c r="C141" s="212" t="s">
        <v>93</v>
      </c>
      <c r="D141" s="164">
        <v>78</v>
      </c>
      <c r="E141" s="164">
        <v>8</v>
      </c>
      <c r="F141" s="164">
        <v>0.9</v>
      </c>
      <c r="G141" s="164" t="s">
        <v>71</v>
      </c>
      <c r="H141" s="164" t="s">
        <v>82</v>
      </c>
      <c r="I141" s="188" t="s">
        <v>96</v>
      </c>
      <c r="J141" s="164" t="s">
        <v>97</v>
      </c>
      <c r="K141" s="164" t="s">
        <v>45</v>
      </c>
      <c r="L141" s="164" t="s">
        <v>98</v>
      </c>
      <c r="M141" s="165" t="s">
        <v>99</v>
      </c>
      <c r="N141" s="165" t="s">
        <v>87</v>
      </c>
      <c r="O141" s="212" t="s">
        <v>23</v>
      </c>
      <c r="P141" s="212" t="s">
        <v>89</v>
      </c>
      <c r="Q141" s="212" t="s">
        <v>45</v>
      </c>
      <c r="R141" s="212" t="s">
        <v>90</v>
      </c>
      <c r="S141" s="212" t="s">
        <v>45</v>
      </c>
      <c r="T141" s="212" t="s">
        <v>159</v>
      </c>
      <c r="U141" s="212" t="s">
        <v>55</v>
      </c>
      <c r="V141" s="164" t="s">
        <v>107</v>
      </c>
      <c r="W141" s="189" t="s">
        <v>108</v>
      </c>
      <c r="X141" s="213">
        <f t="shared" si="0"/>
        <v>0.9</v>
      </c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</row>
    <row r="142" spans="1:76" s="163" customFormat="1" ht="78.75" customHeight="1">
      <c r="A142" s="38" t="s">
        <v>79</v>
      </c>
      <c r="B142" s="38" t="s">
        <v>93</v>
      </c>
      <c r="C142" s="16" t="s">
        <v>93</v>
      </c>
      <c r="D142" s="38">
        <v>78</v>
      </c>
      <c r="E142" s="38">
        <v>14</v>
      </c>
      <c r="F142" s="38">
        <v>0.1</v>
      </c>
      <c r="G142" s="38" t="s">
        <v>71</v>
      </c>
      <c r="H142" s="38" t="s">
        <v>82</v>
      </c>
      <c r="I142" s="78" t="s">
        <v>96</v>
      </c>
      <c r="J142" s="38" t="s">
        <v>97</v>
      </c>
      <c r="K142" s="38" t="s">
        <v>45</v>
      </c>
      <c r="L142" s="38" t="s">
        <v>98</v>
      </c>
      <c r="M142" s="40" t="s">
        <v>99</v>
      </c>
      <c r="N142" s="40" t="s">
        <v>87</v>
      </c>
      <c r="O142" s="16" t="s">
        <v>23</v>
      </c>
      <c r="P142" s="16" t="s">
        <v>89</v>
      </c>
      <c r="Q142" s="16" t="s">
        <v>45</v>
      </c>
      <c r="R142" s="16" t="s">
        <v>90</v>
      </c>
      <c r="S142" s="16" t="s">
        <v>45</v>
      </c>
      <c r="T142" s="16" t="s">
        <v>159</v>
      </c>
      <c r="U142" s="16" t="s">
        <v>55</v>
      </c>
      <c r="V142" s="38" t="s">
        <v>109</v>
      </c>
      <c r="W142" s="263" t="s">
        <v>110</v>
      </c>
      <c r="X142" s="83">
        <f t="shared" si="0"/>
        <v>0</v>
      </c>
      <c r="Y142" s="29" t="s">
        <v>1910</v>
      </c>
      <c r="Z142" s="29">
        <v>0.1</v>
      </c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</row>
    <row r="143" spans="1:76" s="163" customFormat="1" ht="94.5" customHeight="1">
      <c r="A143" s="40" t="s">
        <v>79</v>
      </c>
      <c r="B143" s="40" t="s">
        <v>93</v>
      </c>
      <c r="C143" s="40" t="s">
        <v>93</v>
      </c>
      <c r="D143" s="40">
        <v>78</v>
      </c>
      <c r="E143" s="40">
        <v>28</v>
      </c>
      <c r="F143" s="40">
        <v>0.7</v>
      </c>
      <c r="G143" s="40" t="s">
        <v>71</v>
      </c>
      <c r="H143" s="38" t="s">
        <v>82</v>
      </c>
      <c r="I143" s="40" t="s">
        <v>83</v>
      </c>
      <c r="J143" s="40" t="s">
        <v>84</v>
      </c>
      <c r="K143" s="38" t="s">
        <v>111</v>
      </c>
      <c r="L143" s="40" t="s">
        <v>112</v>
      </c>
      <c r="M143" s="40" t="s">
        <v>113</v>
      </c>
      <c r="N143" s="40" t="s">
        <v>87</v>
      </c>
      <c r="O143" s="16" t="s">
        <v>95</v>
      </c>
      <c r="P143" s="16" t="s">
        <v>89</v>
      </c>
      <c r="Q143" s="16" t="s">
        <v>45</v>
      </c>
      <c r="R143" s="16" t="s">
        <v>90</v>
      </c>
      <c r="S143" s="16" t="s">
        <v>45</v>
      </c>
      <c r="T143" s="16" t="s">
        <v>159</v>
      </c>
      <c r="U143" s="16" t="s">
        <v>55</v>
      </c>
      <c r="V143" s="40" t="s">
        <v>114</v>
      </c>
      <c r="W143" s="261" t="s">
        <v>115</v>
      </c>
      <c r="X143" s="83">
        <f t="shared" ref="X143:X277" si="1">F143-(Z143+AB143+AD143+AF143+AH143+AJ143+AL143+AN143+AP143+AR143+AT143+AV143+AX143+AZ143+BB143+BD143+BF143+BH143+BJ143+BL143+BN143+BP143+BR143+BT143+BV143+BX143)</f>
        <v>0</v>
      </c>
      <c r="Y143" s="29" t="s">
        <v>1748</v>
      </c>
      <c r="Z143" s="29">
        <v>0.7</v>
      </c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</row>
    <row r="144" spans="1:76" s="163" customFormat="1" ht="94.5" customHeight="1">
      <c r="A144" s="38" t="s">
        <v>79</v>
      </c>
      <c r="B144" s="38" t="s">
        <v>93</v>
      </c>
      <c r="C144" s="16" t="s">
        <v>93</v>
      </c>
      <c r="D144" s="38">
        <v>79</v>
      </c>
      <c r="E144" s="38">
        <v>14</v>
      </c>
      <c r="F144" s="38">
        <v>1</v>
      </c>
      <c r="G144" s="38" t="s">
        <v>71</v>
      </c>
      <c r="H144" s="38" t="s">
        <v>82</v>
      </c>
      <c r="I144" s="78" t="s">
        <v>116</v>
      </c>
      <c r="J144" s="38" t="s">
        <v>97</v>
      </c>
      <c r="K144" s="38" t="s">
        <v>45</v>
      </c>
      <c r="L144" s="38" t="s">
        <v>98</v>
      </c>
      <c r="M144" s="40" t="s">
        <v>99</v>
      </c>
      <c r="N144" s="40" t="s">
        <v>87</v>
      </c>
      <c r="O144" s="16" t="s">
        <v>100</v>
      </c>
      <c r="P144" s="16" t="s">
        <v>89</v>
      </c>
      <c r="Q144" s="16" t="s">
        <v>45</v>
      </c>
      <c r="R144" s="16" t="s">
        <v>90</v>
      </c>
      <c r="S144" s="16" t="s">
        <v>45</v>
      </c>
      <c r="T144" s="16" t="s">
        <v>159</v>
      </c>
      <c r="U144" s="16" t="s">
        <v>55</v>
      </c>
      <c r="V144" s="38" t="s">
        <v>117</v>
      </c>
      <c r="W144" s="263" t="s">
        <v>118</v>
      </c>
      <c r="X144" s="83">
        <f t="shared" si="1"/>
        <v>0</v>
      </c>
      <c r="Y144" s="29" t="s">
        <v>1910</v>
      </c>
      <c r="Z144" s="29">
        <v>1</v>
      </c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</row>
    <row r="145" spans="1:76" s="163" customFormat="1" ht="78.75" customHeight="1">
      <c r="A145" s="40" t="s">
        <v>79</v>
      </c>
      <c r="B145" s="40" t="s">
        <v>119</v>
      </c>
      <c r="C145" s="40" t="s">
        <v>120</v>
      </c>
      <c r="D145" s="40">
        <v>46</v>
      </c>
      <c r="E145" s="40">
        <v>35</v>
      </c>
      <c r="F145" s="40">
        <v>0.24</v>
      </c>
      <c r="G145" s="40" t="s">
        <v>71</v>
      </c>
      <c r="H145" s="38" t="s">
        <v>82</v>
      </c>
      <c r="I145" s="40" t="s">
        <v>35</v>
      </c>
      <c r="J145" s="40" t="s">
        <v>97</v>
      </c>
      <c r="K145" s="38" t="s">
        <v>94</v>
      </c>
      <c r="L145" s="40" t="s">
        <v>121</v>
      </c>
      <c r="M145" s="40" t="s">
        <v>86</v>
      </c>
      <c r="N145" s="40" t="s">
        <v>87</v>
      </c>
      <c r="O145" s="16" t="s">
        <v>122</v>
      </c>
      <c r="P145" s="16" t="s">
        <v>89</v>
      </c>
      <c r="Q145" s="16" t="s">
        <v>45</v>
      </c>
      <c r="R145" s="16" t="s">
        <v>90</v>
      </c>
      <c r="S145" s="16" t="s">
        <v>45</v>
      </c>
      <c r="T145" s="16" t="s">
        <v>159</v>
      </c>
      <c r="U145" s="16" t="s">
        <v>55</v>
      </c>
      <c r="V145" s="40" t="s">
        <v>123</v>
      </c>
      <c r="W145" s="261" t="s">
        <v>124</v>
      </c>
      <c r="X145" s="83">
        <f t="shared" si="1"/>
        <v>0</v>
      </c>
      <c r="Y145" s="29" t="s">
        <v>1910</v>
      </c>
      <c r="Z145" s="29">
        <v>0.24</v>
      </c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</row>
    <row r="146" spans="1:76" s="163" customFormat="1" ht="94.5" customHeight="1">
      <c r="A146" s="38" t="s">
        <v>79</v>
      </c>
      <c r="B146" s="178" t="s">
        <v>125</v>
      </c>
      <c r="C146" s="16" t="s">
        <v>126</v>
      </c>
      <c r="D146" s="38">
        <v>17</v>
      </c>
      <c r="E146" s="38">
        <v>22</v>
      </c>
      <c r="F146" s="38">
        <v>0.76539999999999997</v>
      </c>
      <c r="G146" s="38" t="s">
        <v>71</v>
      </c>
      <c r="H146" s="38" t="s">
        <v>82</v>
      </c>
      <c r="I146" s="78" t="s">
        <v>96</v>
      </c>
      <c r="J146" s="38" t="s">
        <v>97</v>
      </c>
      <c r="K146" s="38" t="s">
        <v>45</v>
      </c>
      <c r="L146" s="38" t="s">
        <v>98</v>
      </c>
      <c r="M146" s="40" t="s">
        <v>99</v>
      </c>
      <c r="N146" s="40" t="s">
        <v>87</v>
      </c>
      <c r="O146" s="16" t="s">
        <v>127</v>
      </c>
      <c r="P146" s="16" t="s">
        <v>89</v>
      </c>
      <c r="Q146" s="16" t="s">
        <v>45</v>
      </c>
      <c r="R146" s="16" t="s">
        <v>90</v>
      </c>
      <c r="S146" s="16" t="s">
        <v>45</v>
      </c>
      <c r="T146" s="16" t="s">
        <v>159</v>
      </c>
      <c r="U146" s="16" t="s">
        <v>55</v>
      </c>
      <c r="V146" s="38" t="s">
        <v>128</v>
      </c>
      <c r="W146" s="263" t="s">
        <v>129</v>
      </c>
      <c r="X146" s="83">
        <f t="shared" si="1"/>
        <v>0</v>
      </c>
      <c r="Y146" s="29" t="s">
        <v>1910</v>
      </c>
      <c r="Z146" s="29">
        <v>0.76539999999999997</v>
      </c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</row>
    <row r="147" spans="1:76" s="163" customFormat="1" ht="110.25" customHeight="1">
      <c r="A147" s="42" t="s">
        <v>79</v>
      </c>
      <c r="B147" s="150" t="s">
        <v>119</v>
      </c>
      <c r="C147" s="150" t="s">
        <v>480</v>
      </c>
      <c r="D147" s="43">
        <v>85</v>
      </c>
      <c r="E147" s="264">
        <v>54</v>
      </c>
      <c r="F147" s="399">
        <v>3.7699999999999997E-2</v>
      </c>
      <c r="G147" s="44" t="s">
        <v>71</v>
      </c>
      <c r="H147" s="38" t="s">
        <v>82</v>
      </c>
      <c r="I147" s="39" t="s">
        <v>35</v>
      </c>
      <c r="J147" s="38" t="s">
        <v>97</v>
      </c>
      <c r="K147" s="16" t="s">
        <v>45</v>
      </c>
      <c r="L147" s="40" t="s">
        <v>85</v>
      </c>
      <c r="M147" s="40" t="s">
        <v>86</v>
      </c>
      <c r="N147" s="16" t="s">
        <v>87</v>
      </c>
      <c r="O147" s="16" t="s">
        <v>481</v>
      </c>
      <c r="P147" s="16" t="s">
        <v>89</v>
      </c>
      <c r="Q147" s="16" t="s">
        <v>45</v>
      </c>
      <c r="R147" s="16" t="s">
        <v>90</v>
      </c>
      <c r="S147" s="16" t="s">
        <v>45</v>
      </c>
      <c r="T147" s="16"/>
      <c r="U147" s="16" t="s">
        <v>55</v>
      </c>
      <c r="V147" s="264" t="s">
        <v>482</v>
      </c>
      <c r="W147" s="265" t="s">
        <v>483</v>
      </c>
      <c r="X147" s="83">
        <f t="shared" si="1"/>
        <v>0</v>
      </c>
      <c r="Y147" s="29" t="s">
        <v>1910</v>
      </c>
      <c r="Z147" s="29">
        <v>3.7699999999999997E-2</v>
      </c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</row>
    <row r="148" spans="1:76" s="281" customFormat="1" ht="110.25" customHeight="1">
      <c r="A148" s="61" t="s">
        <v>79</v>
      </c>
      <c r="B148" s="61" t="s">
        <v>1382</v>
      </c>
      <c r="C148" s="61" t="s">
        <v>1383</v>
      </c>
      <c r="D148" s="61">
        <v>86</v>
      </c>
      <c r="E148" s="61">
        <v>13</v>
      </c>
      <c r="F148" s="61">
        <v>11.1</v>
      </c>
      <c r="G148" s="62" t="s">
        <v>41</v>
      </c>
      <c r="H148" s="62" t="s">
        <v>1384</v>
      </c>
      <c r="I148" s="62" t="s">
        <v>45</v>
      </c>
      <c r="J148" s="62" t="s">
        <v>45</v>
      </c>
      <c r="K148" s="62" t="s">
        <v>27</v>
      </c>
      <c r="L148" s="62" t="s">
        <v>45</v>
      </c>
      <c r="M148" s="62" t="s">
        <v>45</v>
      </c>
      <c r="N148" s="62" t="s">
        <v>1149</v>
      </c>
      <c r="O148" s="61" t="s">
        <v>1385</v>
      </c>
      <c r="P148" s="61" t="s">
        <v>1386</v>
      </c>
      <c r="Q148" s="61" t="s">
        <v>1386</v>
      </c>
      <c r="R148" s="61" t="s">
        <v>1386</v>
      </c>
      <c r="S148" s="61" t="s">
        <v>1386</v>
      </c>
      <c r="T148" s="61" t="s">
        <v>55</v>
      </c>
      <c r="U148" s="61" t="s">
        <v>55</v>
      </c>
      <c r="V148" s="75" t="s">
        <v>1389</v>
      </c>
      <c r="W148" s="75" t="s">
        <v>1390</v>
      </c>
      <c r="X148" s="64">
        <f t="shared" si="1"/>
        <v>4.5999999999999996</v>
      </c>
      <c r="Y148" s="77" t="s">
        <v>2094</v>
      </c>
      <c r="Z148" s="77">
        <v>3.6053999999999999</v>
      </c>
      <c r="AA148" s="77" t="s">
        <v>2096</v>
      </c>
      <c r="AB148" s="77">
        <v>1.7362</v>
      </c>
      <c r="AC148" s="77" t="s">
        <v>2099</v>
      </c>
      <c r="AD148" s="77">
        <v>1.1584000000000001</v>
      </c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</row>
    <row r="149" spans="1:76" s="163" customFormat="1" ht="110.25" customHeight="1">
      <c r="A149" s="16" t="s">
        <v>79</v>
      </c>
      <c r="B149" s="16" t="s">
        <v>1382</v>
      </c>
      <c r="C149" s="16" t="s">
        <v>1383</v>
      </c>
      <c r="D149" s="16">
        <v>86</v>
      </c>
      <c r="E149" s="16">
        <v>14</v>
      </c>
      <c r="F149" s="16">
        <v>6.0999999999999999E-2</v>
      </c>
      <c r="G149" s="24" t="s">
        <v>41</v>
      </c>
      <c r="H149" s="24" t="s">
        <v>1384</v>
      </c>
      <c r="I149" s="24" t="s">
        <v>45</v>
      </c>
      <c r="J149" s="24" t="s">
        <v>45</v>
      </c>
      <c r="K149" s="24" t="s">
        <v>27</v>
      </c>
      <c r="L149" s="24" t="s">
        <v>45</v>
      </c>
      <c r="M149" s="24" t="s">
        <v>45</v>
      </c>
      <c r="N149" s="24" t="s">
        <v>1149</v>
      </c>
      <c r="O149" s="16" t="s">
        <v>1385</v>
      </c>
      <c r="P149" s="16" t="s">
        <v>1386</v>
      </c>
      <c r="Q149" s="16" t="s">
        <v>1386</v>
      </c>
      <c r="R149" s="16" t="s">
        <v>1386</v>
      </c>
      <c r="S149" s="16" t="s">
        <v>1386</v>
      </c>
      <c r="T149" s="16" t="s">
        <v>55</v>
      </c>
      <c r="U149" s="16" t="s">
        <v>55</v>
      </c>
      <c r="V149" s="30" t="s">
        <v>1387</v>
      </c>
      <c r="W149" s="30" t="s">
        <v>1388</v>
      </c>
      <c r="X149" s="83">
        <f t="shared" si="1"/>
        <v>6.0999999999999999E-2</v>
      </c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</row>
    <row r="150" spans="1:76" s="281" customFormat="1" ht="110.25" customHeight="1">
      <c r="A150" s="74" t="s">
        <v>79</v>
      </c>
      <c r="B150" s="66" t="s">
        <v>119</v>
      </c>
      <c r="C150" s="61" t="s">
        <v>120</v>
      </c>
      <c r="D150" s="74">
        <v>44</v>
      </c>
      <c r="E150" s="74">
        <v>32</v>
      </c>
      <c r="F150" s="74">
        <v>9.9</v>
      </c>
      <c r="G150" s="74" t="s">
        <v>140</v>
      </c>
      <c r="H150" s="74" t="s">
        <v>82</v>
      </c>
      <c r="I150" s="363" t="s">
        <v>35</v>
      </c>
      <c r="J150" s="74" t="s">
        <v>97</v>
      </c>
      <c r="K150" s="74" t="s">
        <v>27</v>
      </c>
      <c r="L150" s="364" t="s">
        <v>1148</v>
      </c>
      <c r="M150" s="66" t="s">
        <v>1391</v>
      </c>
      <c r="N150" s="66" t="s">
        <v>87</v>
      </c>
      <c r="O150" s="61" t="s">
        <v>54</v>
      </c>
      <c r="P150" s="61" t="s">
        <v>1162</v>
      </c>
      <c r="Q150" s="61">
        <v>9.9</v>
      </c>
      <c r="R150" s="61" t="s">
        <v>45</v>
      </c>
      <c r="S150" s="61" t="s">
        <v>45</v>
      </c>
      <c r="T150" s="61" t="s">
        <v>1151</v>
      </c>
      <c r="U150" s="61" t="s">
        <v>55</v>
      </c>
      <c r="V150" s="382" t="s">
        <v>1392</v>
      </c>
      <c r="W150" s="382" t="s">
        <v>1393</v>
      </c>
      <c r="X150" s="64">
        <f t="shared" si="1"/>
        <v>9.5894000000000013</v>
      </c>
      <c r="Y150" s="77" t="s">
        <v>1394</v>
      </c>
      <c r="Z150" s="77">
        <v>0.31059999999999999</v>
      </c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</row>
    <row r="151" spans="1:76" s="163" customFormat="1" ht="110.25" customHeight="1">
      <c r="A151" s="16" t="s">
        <v>79</v>
      </c>
      <c r="B151" s="16" t="s">
        <v>1382</v>
      </c>
      <c r="C151" s="16" t="s">
        <v>1383</v>
      </c>
      <c r="D151" s="16">
        <v>86</v>
      </c>
      <c r="E151" s="16">
        <v>14</v>
      </c>
      <c r="F151" s="16">
        <v>46</v>
      </c>
      <c r="G151" s="24" t="s">
        <v>41</v>
      </c>
      <c r="H151" s="24" t="s">
        <v>1384</v>
      </c>
      <c r="I151" s="24" t="s">
        <v>45</v>
      </c>
      <c r="J151" s="24" t="s">
        <v>45</v>
      </c>
      <c r="K151" s="24" t="s">
        <v>27</v>
      </c>
      <c r="L151" s="24" t="s">
        <v>45</v>
      </c>
      <c r="M151" s="24" t="s">
        <v>45</v>
      </c>
      <c r="N151" s="24" t="s">
        <v>1149</v>
      </c>
      <c r="O151" s="16" t="s">
        <v>1385</v>
      </c>
      <c r="P151" s="16" t="s">
        <v>1386</v>
      </c>
      <c r="Q151" s="16" t="s">
        <v>1386</v>
      </c>
      <c r="R151" s="16" t="s">
        <v>1386</v>
      </c>
      <c r="S151" s="16" t="s">
        <v>1386</v>
      </c>
      <c r="T151" s="16" t="s">
        <v>55</v>
      </c>
      <c r="U151" s="16" t="s">
        <v>55</v>
      </c>
      <c r="V151" s="30" t="s">
        <v>1387</v>
      </c>
      <c r="W151" s="30" t="s">
        <v>1388</v>
      </c>
      <c r="X151" s="83">
        <f t="shared" si="1"/>
        <v>0</v>
      </c>
      <c r="Y151" s="29" t="s">
        <v>2100</v>
      </c>
      <c r="Z151" s="133">
        <v>46</v>
      </c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  <c r="BV151" s="133"/>
      <c r="BW151" s="133"/>
      <c r="BX151" s="133"/>
    </row>
    <row r="152" spans="1:76" s="544" customFormat="1" ht="110.25" customHeight="1">
      <c r="A152" s="74" t="s">
        <v>79</v>
      </c>
      <c r="B152" s="74" t="s">
        <v>93</v>
      </c>
      <c r="C152" s="61" t="s">
        <v>93</v>
      </c>
      <c r="D152" s="542">
        <v>73</v>
      </c>
      <c r="E152" s="74">
        <v>15</v>
      </c>
      <c r="F152" s="74">
        <v>1.8</v>
      </c>
      <c r="G152" s="74" t="s">
        <v>71</v>
      </c>
      <c r="H152" s="74" t="s">
        <v>82</v>
      </c>
      <c r="I152" s="543" t="s">
        <v>96</v>
      </c>
      <c r="J152" s="74" t="s">
        <v>97</v>
      </c>
      <c r="K152" s="74" t="s">
        <v>1603</v>
      </c>
      <c r="L152" s="74" t="s">
        <v>98</v>
      </c>
      <c r="M152" s="66" t="s">
        <v>99</v>
      </c>
      <c r="N152" s="66" t="s">
        <v>87</v>
      </c>
      <c r="O152" s="61" t="s">
        <v>1604</v>
      </c>
      <c r="P152" s="61" t="s">
        <v>89</v>
      </c>
      <c r="Q152" s="61" t="s">
        <v>45</v>
      </c>
      <c r="R152" s="61" t="s">
        <v>90</v>
      </c>
      <c r="S152" s="61" t="s">
        <v>45</v>
      </c>
      <c r="T152" s="61" t="s">
        <v>159</v>
      </c>
      <c r="U152" s="61" t="s">
        <v>55</v>
      </c>
      <c r="V152" s="74" t="s">
        <v>1605</v>
      </c>
      <c r="W152" s="74" t="s">
        <v>1606</v>
      </c>
      <c r="X152" s="64">
        <f t="shared" si="1"/>
        <v>0.254</v>
      </c>
      <c r="Y152" s="77" t="s">
        <v>2219</v>
      </c>
      <c r="Z152" s="77">
        <v>1.546</v>
      </c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</row>
    <row r="153" spans="1:76" s="29" customFormat="1" ht="91.5" customHeight="1">
      <c r="A153" s="38" t="s">
        <v>79</v>
      </c>
      <c r="B153" s="40" t="s">
        <v>93</v>
      </c>
      <c r="C153" s="16" t="s">
        <v>93</v>
      </c>
      <c r="D153" s="38">
        <v>8</v>
      </c>
      <c r="E153" s="38" t="s">
        <v>1625</v>
      </c>
      <c r="F153" s="38">
        <v>26.52</v>
      </c>
      <c r="G153" s="38" t="s">
        <v>1626</v>
      </c>
      <c r="H153" s="38" t="s">
        <v>82</v>
      </c>
      <c r="I153" s="39" t="s">
        <v>35</v>
      </c>
      <c r="J153" s="38" t="s">
        <v>97</v>
      </c>
      <c r="K153" s="38" t="s">
        <v>27</v>
      </c>
      <c r="L153" s="16" t="s">
        <v>45</v>
      </c>
      <c r="M153" s="40" t="s">
        <v>152</v>
      </c>
      <c r="N153" s="40" t="s">
        <v>1149</v>
      </c>
      <c r="O153" s="16" t="s">
        <v>54</v>
      </c>
      <c r="P153" s="16" t="s">
        <v>1277</v>
      </c>
      <c r="Q153" s="16" t="s">
        <v>45</v>
      </c>
      <c r="R153" s="16" t="s">
        <v>45</v>
      </c>
      <c r="S153" s="16" t="s">
        <v>45</v>
      </c>
      <c r="T153" s="16" t="s">
        <v>1151</v>
      </c>
      <c r="U153" s="16" t="s">
        <v>55</v>
      </c>
      <c r="V153" s="38" t="s">
        <v>1627</v>
      </c>
      <c r="W153" s="38" t="s">
        <v>1628</v>
      </c>
      <c r="X153" s="177">
        <f t="shared" si="1"/>
        <v>0</v>
      </c>
      <c r="Y153" s="29" t="s">
        <v>1634</v>
      </c>
      <c r="Z153" s="29">
        <v>26.52</v>
      </c>
    </row>
    <row r="154" spans="1:76" s="29" customFormat="1" ht="97.5" customHeight="1">
      <c r="A154" s="38" t="s">
        <v>79</v>
      </c>
      <c r="B154" s="178" t="s">
        <v>93</v>
      </c>
      <c r="C154" s="16" t="s">
        <v>93</v>
      </c>
      <c r="D154" s="38">
        <v>18</v>
      </c>
      <c r="E154" s="38" t="s">
        <v>1629</v>
      </c>
      <c r="F154" s="38">
        <v>19.68</v>
      </c>
      <c r="G154" s="38" t="s">
        <v>1626</v>
      </c>
      <c r="H154" s="38" t="s">
        <v>82</v>
      </c>
      <c r="I154" s="78" t="s">
        <v>35</v>
      </c>
      <c r="J154" s="38" t="s">
        <v>97</v>
      </c>
      <c r="K154" s="38" t="s">
        <v>27</v>
      </c>
      <c r="L154" s="16" t="s">
        <v>45</v>
      </c>
      <c r="M154" s="40" t="s">
        <v>152</v>
      </c>
      <c r="N154" s="40" t="s">
        <v>1149</v>
      </c>
      <c r="O154" s="16" t="s">
        <v>54</v>
      </c>
      <c r="P154" s="16" t="s">
        <v>1277</v>
      </c>
      <c r="Q154" s="16" t="s">
        <v>45</v>
      </c>
      <c r="R154" s="16" t="s">
        <v>45</v>
      </c>
      <c r="S154" s="16" t="s">
        <v>45</v>
      </c>
      <c r="T154" s="16" t="s">
        <v>1151</v>
      </c>
      <c r="U154" s="16" t="s">
        <v>55</v>
      </c>
      <c r="V154" s="38" t="s">
        <v>1630</v>
      </c>
      <c r="W154" s="38" t="s">
        <v>1631</v>
      </c>
      <c r="X154" s="177">
        <f t="shared" si="1"/>
        <v>0</v>
      </c>
      <c r="Y154" s="29" t="s">
        <v>1634</v>
      </c>
      <c r="Z154" s="29">
        <v>19.68</v>
      </c>
    </row>
    <row r="155" spans="1:76" s="395" customFormat="1" ht="97.5" customHeight="1">
      <c r="A155" s="38" t="s">
        <v>79</v>
      </c>
      <c r="B155" s="178" t="s">
        <v>125</v>
      </c>
      <c r="C155" s="16" t="s">
        <v>120</v>
      </c>
      <c r="D155" s="38">
        <v>1</v>
      </c>
      <c r="E155" s="38">
        <v>83</v>
      </c>
      <c r="F155" s="38">
        <v>5.9</v>
      </c>
      <c r="G155" s="38" t="s">
        <v>39</v>
      </c>
      <c r="H155" s="38" t="s">
        <v>82</v>
      </c>
      <c r="I155" s="38" t="s">
        <v>1637</v>
      </c>
      <c r="J155" s="40" t="s">
        <v>1638</v>
      </c>
      <c r="K155" s="38" t="s">
        <v>1639</v>
      </c>
      <c r="L155" s="23" t="s">
        <v>1148</v>
      </c>
      <c r="M155" s="40" t="s">
        <v>1391</v>
      </c>
      <c r="N155" s="40" t="s">
        <v>87</v>
      </c>
      <c r="O155" s="16" t="s">
        <v>54</v>
      </c>
      <c r="P155" s="16" t="s">
        <v>1640</v>
      </c>
      <c r="Q155" s="16" t="s">
        <v>45</v>
      </c>
      <c r="R155" s="16" t="s">
        <v>45</v>
      </c>
      <c r="S155" s="16" t="s">
        <v>45</v>
      </c>
      <c r="T155" s="16" t="s">
        <v>1151</v>
      </c>
      <c r="U155" s="16" t="s">
        <v>55</v>
      </c>
      <c r="V155" s="40" t="s">
        <v>1641</v>
      </c>
      <c r="W155" s="40" t="s">
        <v>1642</v>
      </c>
      <c r="X155" s="177">
        <f t="shared" si="1"/>
        <v>0</v>
      </c>
      <c r="Y155" s="176" t="s">
        <v>1653</v>
      </c>
      <c r="Z155" s="176">
        <v>1.4517</v>
      </c>
      <c r="AA155" s="176" t="s">
        <v>1654</v>
      </c>
      <c r="AB155" s="176">
        <v>4.4482999999999997</v>
      </c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6"/>
      <c r="AP155" s="176"/>
      <c r="AQ155" s="176"/>
      <c r="AR155" s="176"/>
      <c r="AS155" s="176"/>
      <c r="AT155" s="176"/>
      <c r="AU155" s="176"/>
      <c r="AV155" s="176"/>
      <c r="AW155" s="176"/>
      <c r="AX155" s="176"/>
      <c r="AY155" s="176"/>
      <c r="AZ155" s="176"/>
      <c r="BA155" s="176"/>
      <c r="BB155" s="176"/>
      <c r="BC155" s="176"/>
      <c r="BD155" s="176"/>
      <c r="BE155" s="176"/>
      <c r="BF155" s="176"/>
      <c r="BG155" s="176"/>
      <c r="BH155" s="176"/>
      <c r="BI155" s="176"/>
      <c r="BJ155" s="176"/>
      <c r="BK155" s="176"/>
      <c r="BL155" s="176"/>
      <c r="BM155" s="176"/>
      <c r="BN155" s="176"/>
      <c r="BO155" s="176"/>
      <c r="BP155" s="176"/>
      <c r="BQ155" s="176"/>
      <c r="BR155" s="176"/>
      <c r="BS155" s="176"/>
      <c r="BT155" s="176"/>
      <c r="BU155" s="176"/>
      <c r="BV155" s="176"/>
      <c r="BW155" s="176"/>
      <c r="BX155" s="176"/>
    </row>
    <row r="156" spans="1:76" s="395" customFormat="1" ht="97.5" customHeight="1">
      <c r="A156" s="38" t="s">
        <v>79</v>
      </c>
      <c r="B156" s="40" t="s">
        <v>93</v>
      </c>
      <c r="C156" s="40" t="s">
        <v>93</v>
      </c>
      <c r="D156" s="40">
        <v>80</v>
      </c>
      <c r="E156" s="40">
        <v>8</v>
      </c>
      <c r="F156" s="40">
        <v>2.4</v>
      </c>
      <c r="G156" s="40" t="s">
        <v>71</v>
      </c>
      <c r="H156" s="38" t="s">
        <v>82</v>
      </c>
      <c r="I156" s="38" t="s">
        <v>1637</v>
      </c>
      <c r="J156" s="40" t="s">
        <v>1638</v>
      </c>
      <c r="K156" s="38" t="s">
        <v>1643</v>
      </c>
      <c r="L156" s="23" t="s">
        <v>1148</v>
      </c>
      <c r="M156" s="40" t="s">
        <v>99</v>
      </c>
      <c r="N156" s="40" t="s">
        <v>87</v>
      </c>
      <c r="O156" s="16" t="s">
        <v>54</v>
      </c>
      <c r="P156" s="16" t="s">
        <v>1277</v>
      </c>
      <c r="Q156" s="16" t="s">
        <v>45</v>
      </c>
      <c r="R156" s="16" t="s">
        <v>45</v>
      </c>
      <c r="S156" s="16" t="s">
        <v>45</v>
      </c>
      <c r="T156" s="16" t="s">
        <v>1151</v>
      </c>
      <c r="U156" s="16" t="s">
        <v>55</v>
      </c>
      <c r="V156" s="40" t="s">
        <v>1644</v>
      </c>
      <c r="W156" s="40" t="s">
        <v>1645</v>
      </c>
      <c r="X156" s="177">
        <f t="shared" si="1"/>
        <v>0</v>
      </c>
      <c r="Y156" s="176" t="s">
        <v>1656</v>
      </c>
      <c r="Z156" s="176">
        <v>2.0813000000000001</v>
      </c>
      <c r="AA156" s="176" t="s">
        <v>1910</v>
      </c>
      <c r="AB156" s="176">
        <v>0.31869999999999998</v>
      </c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6"/>
      <c r="AP156" s="176"/>
      <c r="AQ156" s="176"/>
      <c r="AR156" s="176"/>
      <c r="AS156" s="176"/>
      <c r="AT156" s="176"/>
      <c r="AU156" s="176"/>
      <c r="AV156" s="176"/>
      <c r="AW156" s="176"/>
      <c r="AX156" s="176"/>
      <c r="AY156" s="176"/>
      <c r="AZ156" s="176"/>
      <c r="BA156" s="176"/>
      <c r="BB156" s="176"/>
      <c r="BC156" s="176"/>
      <c r="BD156" s="176"/>
      <c r="BE156" s="176"/>
      <c r="BF156" s="176"/>
      <c r="BG156" s="176"/>
      <c r="BH156" s="176"/>
      <c r="BI156" s="176"/>
      <c r="BJ156" s="176"/>
      <c r="BK156" s="176"/>
      <c r="BL156" s="176"/>
      <c r="BM156" s="176"/>
      <c r="BN156" s="176"/>
      <c r="BO156" s="176"/>
      <c r="BP156" s="176"/>
      <c r="BQ156" s="176"/>
      <c r="BR156" s="176"/>
      <c r="BS156" s="176"/>
      <c r="BT156" s="176"/>
      <c r="BU156" s="176"/>
      <c r="BV156" s="176"/>
      <c r="BW156" s="176"/>
      <c r="BX156" s="176"/>
    </row>
    <row r="157" spans="1:76" s="395" customFormat="1" ht="97.5" customHeight="1">
      <c r="A157" s="38" t="s">
        <v>79</v>
      </c>
      <c r="B157" s="38" t="s">
        <v>93</v>
      </c>
      <c r="C157" s="16" t="s">
        <v>93</v>
      </c>
      <c r="D157" s="38">
        <v>80</v>
      </c>
      <c r="E157" s="38">
        <v>17</v>
      </c>
      <c r="F157" s="38">
        <v>4.0999999999999996</v>
      </c>
      <c r="G157" s="38" t="s">
        <v>71</v>
      </c>
      <c r="H157" s="38" t="s">
        <v>82</v>
      </c>
      <c r="I157" s="78" t="s">
        <v>96</v>
      </c>
      <c r="J157" s="38" t="s">
        <v>97</v>
      </c>
      <c r="K157" s="38" t="s">
        <v>111</v>
      </c>
      <c r="L157" s="38" t="s">
        <v>98</v>
      </c>
      <c r="M157" s="40" t="s">
        <v>99</v>
      </c>
      <c r="N157" s="40" t="s">
        <v>87</v>
      </c>
      <c r="O157" s="16" t="s">
        <v>95</v>
      </c>
      <c r="P157" s="16" t="s">
        <v>89</v>
      </c>
      <c r="Q157" s="16" t="s">
        <v>45</v>
      </c>
      <c r="R157" s="16" t="s">
        <v>90</v>
      </c>
      <c r="S157" s="16" t="s">
        <v>45</v>
      </c>
      <c r="T157" s="16" t="s">
        <v>159</v>
      </c>
      <c r="U157" s="16" t="s">
        <v>55</v>
      </c>
      <c r="V157" s="38" t="s">
        <v>1949</v>
      </c>
      <c r="W157" s="38" t="s">
        <v>1950</v>
      </c>
      <c r="X157" s="177">
        <f t="shared" si="1"/>
        <v>0</v>
      </c>
      <c r="Y157" s="176" t="s">
        <v>1951</v>
      </c>
      <c r="Z157" s="176">
        <v>4.0999999999999996</v>
      </c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6"/>
      <c r="AP157" s="176"/>
      <c r="AQ157" s="176"/>
      <c r="AR157" s="176"/>
      <c r="AS157" s="176"/>
      <c r="AT157" s="176"/>
      <c r="AU157" s="176"/>
      <c r="AV157" s="176"/>
      <c r="AW157" s="176"/>
      <c r="AX157" s="176"/>
      <c r="AY157" s="176"/>
      <c r="AZ157" s="176"/>
      <c r="BA157" s="176"/>
      <c r="BB157" s="176"/>
      <c r="BC157" s="176"/>
      <c r="BD157" s="176"/>
      <c r="BE157" s="176"/>
      <c r="BF157" s="176"/>
      <c r="BG157" s="176"/>
      <c r="BH157" s="176"/>
      <c r="BI157" s="176"/>
      <c r="BJ157" s="176"/>
      <c r="BK157" s="176"/>
      <c r="BL157" s="176"/>
      <c r="BM157" s="176"/>
      <c r="BN157" s="176"/>
      <c r="BO157" s="176"/>
      <c r="BP157" s="176"/>
      <c r="BQ157" s="176"/>
      <c r="BR157" s="176"/>
      <c r="BS157" s="176"/>
      <c r="BT157" s="176"/>
      <c r="BU157" s="176"/>
      <c r="BV157" s="176"/>
      <c r="BW157" s="176"/>
      <c r="BX157" s="176"/>
    </row>
    <row r="158" spans="1:76" s="395" customFormat="1" ht="97.5" customHeight="1">
      <c r="A158" s="38" t="s">
        <v>79</v>
      </c>
      <c r="B158" s="40" t="s">
        <v>119</v>
      </c>
      <c r="C158" s="16" t="s">
        <v>119</v>
      </c>
      <c r="D158" s="40">
        <v>6</v>
      </c>
      <c r="E158" s="40">
        <v>11</v>
      </c>
      <c r="F158" s="40">
        <v>0.91820000000000002</v>
      </c>
      <c r="G158" s="40" t="s">
        <v>71</v>
      </c>
      <c r="H158" s="38" t="s">
        <v>82</v>
      </c>
      <c r="I158" s="39" t="s">
        <v>35</v>
      </c>
      <c r="J158" s="38" t="s">
        <v>97</v>
      </c>
      <c r="K158" s="38" t="s">
        <v>27</v>
      </c>
      <c r="L158" s="23" t="s">
        <v>1148</v>
      </c>
      <c r="M158" s="40" t="s">
        <v>99</v>
      </c>
      <c r="N158" s="40" t="s">
        <v>87</v>
      </c>
      <c r="O158" s="16" t="s">
        <v>54</v>
      </c>
      <c r="P158" s="16" t="s">
        <v>1277</v>
      </c>
      <c r="Q158" s="16" t="s">
        <v>45</v>
      </c>
      <c r="R158" s="16" t="s">
        <v>45</v>
      </c>
      <c r="S158" s="16" t="s">
        <v>45</v>
      </c>
      <c r="T158" s="16" t="s">
        <v>1151</v>
      </c>
      <c r="U158" s="16" t="s">
        <v>55</v>
      </c>
      <c r="V158" s="47" t="s">
        <v>1730</v>
      </c>
      <c r="W158" s="47" t="s">
        <v>1731</v>
      </c>
      <c r="X158" s="177">
        <f t="shared" si="1"/>
        <v>0</v>
      </c>
      <c r="Y158" s="176" t="s">
        <v>1732</v>
      </c>
      <c r="Z158" s="176">
        <v>0.91820000000000002</v>
      </c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6"/>
      <c r="AP158" s="176"/>
      <c r="AQ158" s="176"/>
      <c r="AR158" s="176"/>
      <c r="AS158" s="176"/>
      <c r="AT158" s="176"/>
      <c r="AU158" s="176"/>
      <c r="AV158" s="176"/>
      <c r="AW158" s="176"/>
      <c r="AX158" s="176"/>
      <c r="AY158" s="176"/>
      <c r="AZ158" s="176"/>
      <c r="BA158" s="176"/>
      <c r="BB158" s="176"/>
      <c r="BC158" s="176"/>
      <c r="BD158" s="176"/>
      <c r="BE158" s="176"/>
      <c r="BF158" s="176"/>
      <c r="BG158" s="176"/>
      <c r="BH158" s="176"/>
      <c r="BI158" s="176"/>
      <c r="BJ158" s="176"/>
      <c r="BK158" s="176"/>
      <c r="BL158" s="176"/>
      <c r="BM158" s="176"/>
      <c r="BN158" s="176"/>
      <c r="BO158" s="176"/>
      <c r="BP158" s="176"/>
      <c r="BQ158" s="176"/>
      <c r="BR158" s="176"/>
      <c r="BS158" s="176"/>
      <c r="BT158" s="176"/>
      <c r="BU158" s="176"/>
      <c r="BV158" s="176"/>
      <c r="BW158" s="176"/>
      <c r="BX158" s="176"/>
    </row>
    <row r="159" spans="1:76" s="395" customFormat="1" ht="97.5" customHeight="1">
      <c r="A159" s="38" t="s">
        <v>79</v>
      </c>
      <c r="B159" s="40" t="s">
        <v>119</v>
      </c>
      <c r="C159" s="16" t="s">
        <v>119</v>
      </c>
      <c r="D159" s="40">
        <v>6</v>
      </c>
      <c r="E159" s="40">
        <v>17</v>
      </c>
      <c r="F159" s="40">
        <v>2.7</v>
      </c>
      <c r="G159" s="40" t="s">
        <v>71</v>
      </c>
      <c r="H159" s="38" t="s">
        <v>82</v>
      </c>
      <c r="I159" s="39" t="s">
        <v>35</v>
      </c>
      <c r="J159" s="38" t="s">
        <v>97</v>
      </c>
      <c r="K159" s="38" t="s">
        <v>27</v>
      </c>
      <c r="L159" s="23" t="s">
        <v>1148</v>
      </c>
      <c r="M159" s="40" t="s">
        <v>99</v>
      </c>
      <c r="N159" s="40" t="s">
        <v>87</v>
      </c>
      <c r="O159" s="16" t="s">
        <v>54</v>
      </c>
      <c r="P159" s="16" t="s">
        <v>1277</v>
      </c>
      <c r="Q159" s="16" t="s">
        <v>45</v>
      </c>
      <c r="R159" s="16" t="s">
        <v>45</v>
      </c>
      <c r="S159" s="16" t="s">
        <v>45</v>
      </c>
      <c r="T159" s="16" t="s">
        <v>1151</v>
      </c>
      <c r="U159" s="16" t="s">
        <v>55</v>
      </c>
      <c r="V159" s="40"/>
      <c r="W159" s="40"/>
      <c r="X159" s="177">
        <f t="shared" si="1"/>
        <v>0</v>
      </c>
      <c r="Y159" s="176" t="s">
        <v>1732</v>
      </c>
      <c r="Z159" s="176">
        <v>2.7</v>
      </c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6"/>
      <c r="AP159" s="176"/>
      <c r="AQ159" s="176"/>
      <c r="AR159" s="176"/>
      <c r="AS159" s="176"/>
      <c r="AT159" s="176"/>
      <c r="AU159" s="176"/>
      <c r="AV159" s="176"/>
      <c r="AW159" s="176"/>
      <c r="AX159" s="176"/>
      <c r="AY159" s="176"/>
      <c r="AZ159" s="176"/>
      <c r="BA159" s="176"/>
      <c r="BB159" s="176"/>
      <c r="BC159" s="176"/>
      <c r="BD159" s="176"/>
      <c r="BE159" s="176"/>
      <c r="BF159" s="176"/>
      <c r="BG159" s="176"/>
      <c r="BH159" s="176"/>
      <c r="BI159" s="176"/>
      <c r="BJ159" s="176"/>
      <c r="BK159" s="176"/>
      <c r="BL159" s="176"/>
      <c r="BM159" s="176"/>
      <c r="BN159" s="176"/>
      <c r="BO159" s="176"/>
      <c r="BP159" s="176"/>
      <c r="BQ159" s="176"/>
      <c r="BR159" s="176"/>
      <c r="BS159" s="176"/>
      <c r="BT159" s="176"/>
      <c r="BU159" s="176"/>
      <c r="BV159" s="176"/>
      <c r="BW159" s="176"/>
      <c r="BX159" s="176"/>
    </row>
    <row r="160" spans="1:76" s="395" customFormat="1" ht="97.5" customHeight="1">
      <c r="A160" s="38" t="s">
        <v>79</v>
      </c>
      <c r="B160" s="40" t="s">
        <v>119</v>
      </c>
      <c r="C160" s="16" t="s">
        <v>119</v>
      </c>
      <c r="D160" s="38">
        <v>6</v>
      </c>
      <c r="E160" s="38">
        <v>25</v>
      </c>
      <c r="F160" s="38">
        <v>2.9</v>
      </c>
      <c r="G160" s="40" t="s">
        <v>71</v>
      </c>
      <c r="H160" s="38" t="s">
        <v>82</v>
      </c>
      <c r="I160" s="39" t="s">
        <v>35</v>
      </c>
      <c r="J160" s="38" t="s">
        <v>97</v>
      </c>
      <c r="K160" s="38" t="s">
        <v>27</v>
      </c>
      <c r="L160" s="23" t="s">
        <v>1148</v>
      </c>
      <c r="M160" s="40" t="s">
        <v>99</v>
      </c>
      <c r="N160" s="40" t="s">
        <v>87</v>
      </c>
      <c r="O160" s="16" t="s">
        <v>54</v>
      </c>
      <c r="P160" s="16" t="s">
        <v>1277</v>
      </c>
      <c r="Q160" s="16" t="s">
        <v>45</v>
      </c>
      <c r="R160" s="16" t="s">
        <v>45</v>
      </c>
      <c r="S160" s="16" t="s">
        <v>45</v>
      </c>
      <c r="T160" s="16" t="s">
        <v>1151</v>
      </c>
      <c r="U160" s="16" t="s">
        <v>55</v>
      </c>
      <c r="V160" s="38"/>
      <c r="W160" s="38"/>
      <c r="X160" s="177">
        <f t="shared" si="1"/>
        <v>0</v>
      </c>
      <c r="Y160" s="176" t="s">
        <v>1732</v>
      </c>
      <c r="Z160" s="176">
        <v>2.9</v>
      </c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6"/>
      <c r="AP160" s="176"/>
      <c r="AQ160" s="176"/>
      <c r="AR160" s="176"/>
      <c r="AS160" s="176"/>
      <c r="AT160" s="176"/>
      <c r="AU160" s="176"/>
      <c r="AV160" s="176"/>
      <c r="AW160" s="176"/>
      <c r="AX160" s="176"/>
      <c r="AY160" s="176"/>
      <c r="AZ160" s="176"/>
      <c r="BA160" s="176"/>
      <c r="BB160" s="176"/>
      <c r="BC160" s="176"/>
      <c r="BD160" s="176"/>
      <c r="BE160" s="176"/>
      <c r="BF160" s="176"/>
      <c r="BG160" s="176"/>
      <c r="BH160" s="176"/>
      <c r="BI160" s="176"/>
      <c r="BJ160" s="176"/>
      <c r="BK160" s="176"/>
      <c r="BL160" s="176"/>
      <c r="BM160" s="176"/>
      <c r="BN160" s="176"/>
      <c r="BO160" s="176"/>
      <c r="BP160" s="176"/>
      <c r="BQ160" s="176"/>
      <c r="BR160" s="176"/>
      <c r="BS160" s="176"/>
      <c r="BT160" s="176"/>
      <c r="BU160" s="176"/>
      <c r="BV160" s="176"/>
      <c r="BW160" s="176"/>
      <c r="BX160" s="176"/>
    </row>
    <row r="161" spans="1:76" s="395" customFormat="1" ht="97.5" customHeight="1">
      <c r="A161" s="38" t="s">
        <v>79</v>
      </c>
      <c r="B161" s="40" t="s">
        <v>119</v>
      </c>
      <c r="C161" s="16" t="s">
        <v>119</v>
      </c>
      <c r="D161" s="38">
        <v>6</v>
      </c>
      <c r="E161" s="38">
        <v>28</v>
      </c>
      <c r="F161" s="38">
        <v>0.39040000000000002</v>
      </c>
      <c r="G161" s="40" t="s">
        <v>71</v>
      </c>
      <c r="H161" s="38" t="s">
        <v>82</v>
      </c>
      <c r="I161" s="39" t="s">
        <v>35</v>
      </c>
      <c r="J161" s="38" t="s">
        <v>97</v>
      </c>
      <c r="K161" s="38" t="s">
        <v>27</v>
      </c>
      <c r="L161" s="23" t="s">
        <v>1148</v>
      </c>
      <c r="M161" s="40" t="s">
        <v>99</v>
      </c>
      <c r="N161" s="40" t="s">
        <v>87</v>
      </c>
      <c r="O161" s="16" t="s">
        <v>54</v>
      </c>
      <c r="P161" s="16" t="s">
        <v>1277</v>
      </c>
      <c r="Q161" s="16" t="s">
        <v>45</v>
      </c>
      <c r="R161" s="16" t="s">
        <v>45</v>
      </c>
      <c r="S161" s="16" t="s">
        <v>45</v>
      </c>
      <c r="T161" s="16" t="s">
        <v>1151</v>
      </c>
      <c r="U161" s="16" t="s">
        <v>55</v>
      </c>
      <c r="V161" s="38"/>
      <c r="W161" s="38"/>
      <c r="X161" s="177">
        <f t="shared" si="1"/>
        <v>0</v>
      </c>
      <c r="Y161" s="176" t="s">
        <v>1732</v>
      </c>
      <c r="Z161" s="176">
        <v>0.39040000000000002</v>
      </c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6"/>
      <c r="AP161" s="176"/>
      <c r="AQ161" s="176"/>
      <c r="AR161" s="176"/>
      <c r="AS161" s="176"/>
      <c r="AT161" s="176"/>
      <c r="AU161" s="176"/>
      <c r="AV161" s="176"/>
      <c r="AW161" s="176"/>
      <c r="AX161" s="176"/>
      <c r="AY161" s="176"/>
      <c r="AZ161" s="176"/>
      <c r="BA161" s="176"/>
      <c r="BB161" s="176"/>
      <c r="BC161" s="176"/>
      <c r="BD161" s="176"/>
      <c r="BE161" s="176"/>
      <c r="BF161" s="176"/>
      <c r="BG161" s="176"/>
      <c r="BH161" s="176"/>
      <c r="BI161" s="176"/>
      <c r="BJ161" s="176"/>
      <c r="BK161" s="176"/>
      <c r="BL161" s="176"/>
      <c r="BM161" s="176"/>
      <c r="BN161" s="176"/>
      <c r="BO161" s="176"/>
      <c r="BP161" s="176"/>
      <c r="BQ161" s="176"/>
      <c r="BR161" s="176"/>
      <c r="BS161" s="176"/>
      <c r="BT161" s="176"/>
      <c r="BU161" s="176"/>
      <c r="BV161" s="176"/>
      <c r="BW161" s="176"/>
      <c r="BX161" s="176"/>
    </row>
    <row r="162" spans="1:76" s="395" customFormat="1" ht="97.5" customHeight="1">
      <c r="A162" s="38" t="s">
        <v>79</v>
      </c>
      <c r="B162" s="40" t="s">
        <v>119</v>
      </c>
      <c r="C162" s="16" t="s">
        <v>119</v>
      </c>
      <c r="D162" s="38">
        <v>8</v>
      </c>
      <c r="E162" s="38">
        <v>2</v>
      </c>
      <c r="F162" s="38">
        <v>3.0914000000000001</v>
      </c>
      <c r="G162" s="40" t="s">
        <v>71</v>
      </c>
      <c r="H162" s="38" t="s">
        <v>82</v>
      </c>
      <c r="I162" s="39" t="s">
        <v>35</v>
      </c>
      <c r="J162" s="38" t="s">
        <v>97</v>
      </c>
      <c r="K162" s="38" t="s">
        <v>27</v>
      </c>
      <c r="L162" s="23" t="s">
        <v>1148</v>
      </c>
      <c r="M162" s="40" t="s">
        <v>99</v>
      </c>
      <c r="N162" s="40" t="s">
        <v>87</v>
      </c>
      <c r="O162" s="16" t="s">
        <v>54</v>
      </c>
      <c r="P162" s="16" t="s">
        <v>1277</v>
      </c>
      <c r="Q162" s="16" t="s">
        <v>45</v>
      </c>
      <c r="R162" s="16" t="s">
        <v>45</v>
      </c>
      <c r="S162" s="16" t="s">
        <v>45</v>
      </c>
      <c r="T162" s="16" t="s">
        <v>1151</v>
      </c>
      <c r="U162" s="16" t="s">
        <v>55</v>
      </c>
      <c r="V162" s="38"/>
      <c r="W162" s="38"/>
      <c r="X162" s="177">
        <f t="shared" si="1"/>
        <v>0</v>
      </c>
      <c r="Y162" s="176" t="s">
        <v>1732</v>
      </c>
      <c r="Z162" s="176">
        <v>3.0914000000000001</v>
      </c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6"/>
      <c r="AP162" s="176"/>
      <c r="AQ162" s="176"/>
      <c r="AR162" s="176"/>
      <c r="AS162" s="176"/>
      <c r="AT162" s="176"/>
      <c r="AU162" s="176"/>
      <c r="AV162" s="176"/>
      <c r="AW162" s="176"/>
      <c r="AX162" s="176"/>
      <c r="AY162" s="176"/>
      <c r="AZ162" s="176"/>
      <c r="BA162" s="176"/>
      <c r="BB162" s="176"/>
      <c r="BC162" s="176"/>
      <c r="BD162" s="176"/>
      <c r="BE162" s="176"/>
      <c r="BF162" s="176"/>
      <c r="BG162" s="176"/>
      <c r="BH162" s="176"/>
      <c r="BI162" s="176"/>
      <c r="BJ162" s="176"/>
      <c r="BK162" s="176"/>
      <c r="BL162" s="176"/>
      <c r="BM162" s="176"/>
      <c r="BN162" s="176"/>
      <c r="BO162" s="176"/>
      <c r="BP162" s="176"/>
      <c r="BQ162" s="176"/>
      <c r="BR162" s="176"/>
      <c r="BS162" s="176"/>
      <c r="BT162" s="176"/>
      <c r="BU162" s="176"/>
      <c r="BV162" s="176"/>
      <c r="BW162" s="176"/>
      <c r="BX162" s="176"/>
    </row>
    <row r="163" spans="1:76" s="395" customFormat="1" ht="97.5" customHeight="1">
      <c r="A163" s="38" t="s">
        <v>79</v>
      </c>
      <c r="B163" s="40" t="s">
        <v>119</v>
      </c>
      <c r="C163" s="16" t="s">
        <v>119</v>
      </c>
      <c r="D163" s="38">
        <v>5</v>
      </c>
      <c r="E163" s="38">
        <v>38</v>
      </c>
      <c r="F163" s="38">
        <v>2</v>
      </c>
      <c r="G163" s="38" t="s">
        <v>71</v>
      </c>
      <c r="H163" s="38" t="s">
        <v>82</v>
      </c>
      <c r="I163" s="39" t="s">
        <v>35</v>
      </c>
      <c r="J163" s="38" t="s">
        <v>97</v>
      </c>
      <c r="K163" s="38" t="s">
        <v>27</v>
      </c>
      <c r="L163" s="23" t="s">
        <v>1148</v>
      </c>
      <c r="M163" s="40" t="s">
        <v>99</v>
      </c>
      <c r="N163" s="40" t="s">
        <v>87</v>
      </c>
      <c r="O163" s="16" t="s">
        <v>54</v>
      </c>
      <c r="P163" s="16" t="s">
        <v>1277</v>
      </c>
      <c r="Q163" s="16" t="s">
        <v>45</v>
      </c>
      <c r="R163" s="16" t="s">
        <v>45</v>
      </c>
      <c r="S163" s="16" t="s">
        <v>45</v>
      </c>
      <c r="T163" s="16" t="s">
        <v>1151</v>
      </c>
      <c r="U163" s="16" t="s">
        <v>55</v>
      </c>
      <c r="V163" s="47" t="s">
        <v>1741</v>
      </c>
      <c r="W163" s="47" t="s">
        <v>1742</v>
      </c>
      <c r="X163" s="177">
        <f t="shared" si="1"/>
        <v>0</v>
      </c>
      <c r="Y163" s="176" t="s">
        <v>1745</v>
      </c>
      <c r="Z163" s="176">
        <v>2</v>
      </c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6"/>
      <c r="AP163" s="176"/>
      <c r="AQ163" s="176"/>
      <c r="AR163" s="176"/>
      <c r="AS163" s="176"/>
      <c r="AT163" s="176"/>
      <c r="AU163" s="176"/>
      <c r="AV163" s="176"/>
      <c r="AW163" s="176"/>
      <c r="AX163" s="176"/>
      <c r="AY163" s="176"/>
      <c r="AZ163" s="176"/>
      <c r="BA163" s="176"/>
      <c r="BB163" s="176"/>
      <c r="BC163" s="176"/>
      <c r="BD163" s="176"/>
      <c r="BE163" s="176"/>
      <c r="BF163" s="176"/>
      <c r="BG163" s="176"/>
      <c r="BH163" s="176"/>
      <c r="BI163" s="176"/>
      <c r="BJ163" s="176"/>
      <c r="BK163" s="176"/>
      <c r="BL163" s="176"/>
      <c r="BM163" s="176"/>
      <c r="BN163" s="176"/>
      <c r="BO163" s="176"/>
      <c r="BP163" s="176"/>
      <c r="BQ163" s="176"/>
      <c r="BR163" s="176"/>
      <c r="BS163" s="176"/>
      <c r="BT163" s="176"/>
      <c r="BU163" s="176"/>
      <c r="BV163" s="176"/>
      <c r="BW163" s="176"/>
      <c r="BX163" s="176"/>
    </row>
    <row r="164" spans="1:76" s="395" customFormat="1" ht="97.5" customHeight="1">
      <c r="A164" s="38" t="s">
        <v>79</v>
      </c>
      <c r="B164" s="40" t="s">
        <v>119</v>
      </c>
      <c r="C164" s="16" t="s">
        <v>119</v>
      </c>
      <c r="D164" s="40">
        <v>5</v>
      </c>
      <c r="E164" s="40">
        <v>20</v>
      </c>
      <c r="F164" s="220">
        <v>6.5</v>
      </c>
      <c r="G164" s="40" t="s">
        <v>71</v>
      </c>
      <c r="H164" s="38" t="s">
        <v>82</v>
      </c>
      <c r="I164" s="39" t="s">
        <v>35</v>
      </c>
      <c r="J164" s="38" t="s">
        <v>97</v>
      </c>
      <c r="K164" s="38" t="s">
        <v>27</v>
      </c>
      <c r="L164" s="23" t="s">
        <v>1148</v>
      </c>
      <c r="M164" s="40" t="s">
        <v>99</v>
      </c>
      <c r="N164" s="40" t="s">
        <v>87</v>
      </c>
      <c r="O164" s="16" t="s">
        <v>54</v>
      </c>
      <c r="P164" s="16" t="s">
        <v>1277</v>
      </c>
      <c r="Q164" s="16" t="s">
        <v>45</v>
      </c>
      <c r="R164" s="16" t="s">
        <v>45</v>
      </c>
      <c r="S164" s="16" t="s">
        <v>45</v>
      </c>
      <c r="T164" s="16" t="s">
        <v>1151</v>
      </c>
      <c r="U164" s="16" t="s">
        <v>55</v>
      </c>
      <c r="V164" s="47" t="s">
        <v>1743</v>
      </c>
      <c r="W164" s="47" t="s">
        <v>1744</v>
      </c>
      <c r="X164" s="177">
        <f t="shared" si="1"/>
        <v>0</v>
      </c>
      <c r="Y164" s="176" t="s">
        <v>1745</v>
      </c>
      <c r="Z164" s="176">
        <v>6.5</v>
      </c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6"/>
      <c r="AP164" s="176"/>
      <c r="AQ164" s="176"/>
      <c r="AR164" s="176"/>
      <c r="AS164" s="176"/>
      <c r="AT164" s="176"/>
      <c r="AU164" s="176"/>
      <c r="AV164" s="176"/>
      <c r="AW164" s="176"/>
      <c r="AX164" s="176"/>
      <c r="AY164" s="176"/>
      <c r="AZ164" s="176"/>
      <c r="BA164" s="176"/>
      <c r="BB164" s="176"/>
      <c r="BC164" s="176"/>
      <c r="BD164" s="176"/>
      <c r="BE164" s="176"/>
      <c r="BF164" s="176"/>
      <c r="BG164" s="176"/>
      <c r="BH164" s="176"/>
      <c r="BI164" s="176"/>
      <c r="BJ164" s="176"/>
      <c r="BK164" s="176"/>
      <c r="BL164" s="176"/>
      <c r="BM164" s="176"/>
      <c r="BN164" s="176"/>
      <c r="BO164" s="176"/>
      <c r="BP164" s="176"/>
      <c r="BQ164" s="176"/>
      <c r="BR164" s="176"/>
      <c r="BS164" s="176"/>
      <c r="BT164" s="176"/>
      <c r="BU164" s="176"/>
      <c r="BV164" s="176"/>
      <c r="BW164" s="176"/>
      <c r="BX164" s="176"/>
    </row>
    <row r="165" spans="1:76" s="395" customFormat="1" ht="97.5" customHeight="1">
      <c r="A165" s="41" t="s">
        <v>79</v>
      </c>
      <c r="B165" s="275" t="s">
        <v>119</v>
      </c>
      <c r="C165" s="28" t="s">
        <v>119</v>
      </c>
      <c r="D165" s="275">
        <v>6</v>
      </c>
      <c r="E165" s="275">
        <v>11</v>
      </c>
      <c r="F165" s="275">
        <v>2.1818</v>
      </c>
      <c r="G165" s="275" t="s">
        <v>71</v>
      </c>
      <c r="H165" s="41" t="s">
        <v>82</v>
      </c>
      <c r="I165" s="276" t="s">
        <v>35</v>
      </c>
      <c r="J165" s="41" t="s">
        <v>97</v>
      </c>
      <c r="K165" s="41" t="s">
        <v>27</v>
      </c>
      <c r="L165" s="277" t="s">
        <v>1148</v>
      </c>
      <c r="M165" s="275" t="s">
        <v>99</v>
      </c>
      <c r="N165" s="275" t="s">
        <v>87</v>
      </c>
      <c r="O165" s="28" t="s">
        <v>54</v>
      </c>
      <c r="P165" s="28" t="s">
        <v>1277</v>
      </c>
      <c r="Q165" s="28" t="s">
        <v>45</v>
      </c>
      <c r="R165" s="28" t="s">
        <v>45</v>
      </c>
      <c r="S165" s="28" t="s">
        <v>45</v>
      </c>
      <c r="T165" s="28" t="s">
        <v>1151</v>
      </c>
      <c r="U165" s="28" t="s">
        <v>55</v>
      </c>
      <c r="V165" s="278" t="s">
        <v>1730</v>
      </c>
      <c r="W165" s="278" t="s">
        <v>1731</v>
      </c>
      <c r="X165" s="279">
        <f t="shared" si="1"/>
        <v>0</v>
      </c>
      <c r="Y165" s="224" t="s">
        <v>1745</v>
      </c>
      <c r="Z165" s="224">
        <v>2.1818</v>
      </c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</row>
    <row r="166" spans="1:76" s="29" customFormat="1" ht="78.75" customHeight="1">
      <c r="A166" s="38" t="s">
        <v>79</v>
      </c>
      <c r="B166" s="40" t="s">
        <v>119</v>
      </c>
      <c r="C166" s="16" t="s">
        <v>119</v>
      </c>
      <c r="D166" s="40">
        <v>5</v>
      </c>
      <c r="E166" s="40">
        <v>30</v>
      </c>
      <c r="F166" s="40">
        <v>2.1</v>
      </c>
      <c r="G166" s="40" t="s">
        <v>41</v>
      </c>
      <c r="H166" s="38" t="s">
        <v>82</v>
      </c>
      <c r="I166" s="39" t="s">
        <v>35</v>
      </c>
      <c r="J166" s="38" t="s">
        <v>97</v>
      </c>
      <c r="K166" s="38" t="s">
        <v>27</v>
      </c>
      <c r="L166" s="23" t="s">
        <v>1148</v>
      </c>
      <c r="M166" s="40" t="s">
        <v>99</v>
      </c>
      <c r="N166" s="40" t="s">
        <v>87</v>
      </c>
      <c r="O166" s="16" t="s">
        <v>54</v>
      </c>
      <c r="P166" s="16" t="s">
        <v>1277</v>
      </c>
      <c r="Q166" s="16" t="s">
        <v>45</v>
      </c>
      <c r="R166" s="16" t="s">
        <v>45</v>
      </c>
      <c r="S166" s="16" t="s">
        <v>45</v>
      </c>
      <c r="T166" s="16" t="s">
        <v>1151</v>
      </c>
      <c r="U166" s="16" t="s">
        <v>55</v>
      </c>
      <c r="V166" s="38" t="s">
        <v>1939</v>
      </c>
      <c r="W166" s="38" t="s">
        <v>1940</v>
      </c>
      <c r="X166" s="279">
        <f t="shared" si="1"/>
        <v>0</v>
      </c>
      <c r="Y166" s="29" t="s">
        <v>1951</v>
      </c>
      <c r="Z166" s="29">
        <v>2.1</v>
      </c>
    </row>
    <row r="167" spans="1:76" s="29" customFormat="1" ht="78.75" customHeight="1">
      <c r="A167" s="38" t="s">
        <v>79</v>
      </c>
      <c r="B167" s="40" t="s">
        <v>119</v>
      </c>
      <c r="C167" s="16" t="s">
        <v>119</v>
      </c>
      <c r="D167" s="40">
        <v>8</v>
      </c>
      <c r="E167" s="40">
        <v>9</v>
      </c>
      <c r="F167" s="40">
        <v>6</v>
      </c>
      <c r="G167" s="40" t="s">
        <v>71</v>
      </c>
      <c r="H167" s="38" t="s">
        <v>82</v>
      </c>
      <c r="I167" s="39" t="s">
        <v>35</v>
      </c>
      <c r="J167" s="38" t="s">
        <v>97</v>
      </c>
      <c r="K167" s="38" t="s">
        <v>27</v>
      </c>
      <c r="L167" s="23" t="s">
        <v>1941</v>
      </c>
      <c r="M167" s="40" t="s">
        <v>99</v>
      </c>
      <c r="N167" s="40" t="s">
        <v>87</v>
      </c>
      <c r="O167" s="16" t="s">
        <v>54</v>
      </c>
      <c r="P167" s="16" t="s">
        <v>1277</v>
      </c>
      <c r="Q167" s="16" t="s">
        <v>45</v>
      </c>
      <c r="R167" s="16" t="s">
        <v>45</v>
      </c>
      <c r="S167" s="16" t="s">
        <v>45</v>
      </c>
      <c r="T167" s="16" t="s">
        <v>1151</v>
      </c>
      <c r="U167" s="16" t="s">
        <v>55</v>
      </c>
      <c r="V167" s="40" t="s">
        <v>1942</v>
      </c>
      <c r="W167" s="40" t="s">
        <v>1943</v>
      </c>
      <c r="X167" s="279">
        <f t="shared" si="1"/>
        <v>0</v>
      </c>
      <c r="Y167" s="29" t="s">
        <v>1951</v>
      </c>
      <c r="Z167" s="29">
        <v>6</v>
      </c>
    </row>
    <row r="168" spans="1:76" s="29" customFormat="1" ht="63" customHeight="1">
      <c r="A168" s="38" t="s">
        <v>79</v>
      </c>
      <c r="B168" s="40" t="s">
        <v>125</v>
      </c>
      <c r="C168" s="16" t="s">
        <v>120</v>
      </c>
      <c r="D168" s="38">
        <v>1</v>
      </c>
      <c r="E168" s="38">
        <v>83</v>
      </c>
      <c r="F168" s="38">
        <v>7</v>
      </c>
      <c r="G168" s="40" t="s">
        <v>321</v>
      </c>
      <c r="H168" s="38" t="s">
        <v>82</v>
      </c>
      <c r="I168" s="39" t="s">
        <v>35</v>
      </c>
      <c r="J168" s="38" t="s">
        <v>97</v>
      </c>
      <c r="K168" s="38" t="s">
        <v>1944</v>
      </c>
      <c r="L168" s="23" t="s">
        <v>1148</v>
      </c>
      <c r="M168" s="40" t="s">
        <v>1391</v>
      </c>
      <c r="N168" s="40" t="s">
        <v>87</v>
      </c>
      <c r="O168" s="16" t="s">
        <v>54</v>
      </c>
      <c r="P168" s="16" t="s">
        <v>1277</v>
      </c>
      <c r="Q168" s="16" t="s">
        <v>45</v>
      </c>
      <c r="R168" s="16" t="s">
        <v>45</v>
      </c>
      <c r="S168" s="16" t="s">
        <v>45</v>
      </c>
      <c r="T168" s="16" t="s">
        <v>1151</v>
      </c>
      <c r="U168" s="16" t="s">
        <v>55</v>
      </c>
      <c r="V168" s="38" t="s">
        <v>1945</v>
      </c>
      <c r="W168" s="38" t="s">
        <v>1946</v>
      </c>
      <c r="X168" s="279">
        <f t="shared" si="1"/>
        <v>0</v>
      </c>
      <c r="Y168" s="29" t="s">
        <v>1951</v>
      </c>
      <c r="Z168" s="29">
        <v>7</v>
      </c>
    </row>
    <row r="169" spans="1:76" s="29" customFormat="1" ht="63" customHeight="1">
      <c r="A169" s="38" t="s">
        <v>79</v>
      </c>
      <c r="B169" s="40" t="s">
        <v>125</v>
      </c>
      <c r="C169" s="16" t="s">
        <v>120</v>
      </c>
      <c r="D169" s="38">
        <v>1</v>
      </c>
      <c r="E169" s="38">
        <v>88</v>
      </c>
      <c r="F169" s="38">
        <v>2</v>
      </c>
      <c r="G169" s="40" t="s">
        <v>321</v>
      </c>
      <c r="H169" s="38" t="s">
        <v>82</v>
      </c>
      <c r="I169" s="39" t="s">
        <v>35</v>
      </c>
      <c r="J169" s="38" t="s">
        <v>97</v>
      </c>
      <c r="K169" s="38" t="s">
        <v>27</v>
      </c>
      <c r="L169" s="23" t="s">
        <v>1148</v>
      </c>
      <c r="M169" s="40" t="s">
        <v>1391</v>
      </c>
      <c r="N169" s="40" t="s">
        <v>87</v>
      </c>
      <c r="O169" s="16" t="s">
        <v>54</v>
      </c>
      <c r="P169" s="16" t="s">
        <v>1277</v>
      </c>
      <c r="Q169" s="16" t="s">
        <v>45</v>
      </c>
      <c r="R169" s="16" t="s">
        <v>45</v>
      </c>
      <c r="S169" s="16" t="s">
        <v>45</v>
      </c>
      <c r="T169" s="16" t="s">
        <v>1151</v>
      </c>
      <c r="U169" s="16" t="s">
        <v>55</v>
      </c>
      <c r="V169" s="38" t="s">
        <v>1947</v>
      </c>
      <c r="W169" s="38" t="s">
        <v>1948</v>
      </c>
      <c r="X169" s="279">
        <f t="shared" si="1"/>
        <v>0</v>
      </c>
      <c r="Y169" s="29" t="s">
        <v>1951</v>
      </c>
      <c r="Z169" s="29">
        <v>2</v>
      </c>
    </row>
    <row r="170" spans="1:76" s="395" customFormat="1" ht="78.75" customHeight="1">
      <c r="A170" s="41" t="s">
        <v>79</v>
      </c>
      <c r="B170" s="356" t="s">
        <v>119</v>
      </c>
      <c r="C170" s="28" t="s">
        <v>480</v>
      </c>
      <c r="D170" s="132">
        <v>85</v>
      </c>
      <c r="E170" s="132">
        <v>27</v>
      </c>
      <c r="F170" s="132">
        <v>13.2</v>
      </c>
      <c r="G170" s="132" t="s">
        <v>41</v>
      </c>
      <c r="H170" s="41" t="s">
        <v>82</v>
      </c>
      <c r="I170" s="276" t="s">
        <v>35</v>
      </c>
      <c r="J170" s="41" t="s">
        <v>97</v>
      </c>
      <c r="K170" s="28" t="s">
        <v>45</v>
      </c>
      <c r="L170" s="275" t="s">
        <v>85</v>
      </c>
      <c r="M170" s="275" t="s">
        <v>99</v>
      </c>
      <c r="N170" s="28" t="s">
        <v>1952</v>
      </c>
      <c r="O170" s="28" t="s">
        <v>23</v>
      </c>
      <c r="P170" s="28" t="s">
        <v>89</v>
      </c>
      <c r="Q170" s="28" t="s">
        <v>45</v>
      </c>
      <c r="R170" s="28" t="s">
        <v>45</v>
      </c>
      <c r="S170" s="28" t="s">
        <v>45</v>
      </c>
      <c r="T170" s="28" t="s">
        <v>1151</v>
      </c>
      <c r="U170" s="28" t="s">
        <v>55</v>
      </c>
      <c r="V170" s="132" t="s">
        <v>1953</v>
      </c>
      <c r="W170" s="132" t="s">
        <v>1954</v>
      </c>
      <c r="X170" s="279">
        <f t="shared" si="1"/>
        <v>0</v>
      </c>
      <c r="Y170" s="133" t="s">
        <v>1951</v>
      </c>
      <c r="Z170" s="224">
        <v>13.2</v>
      </c>
      <c r="AA170" s="133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4"/>
      <c r="BN170" s="224"/>
      <c r="BO170" s="224"/>
      <c r="BP170" s="224"/>
      <c r="BQ170" s="224"/>
      <c r="BR170" s="224"/>
      <c r="BS170" s="224"/>
      <c r="BT170" s="224"/>
      <c r="BU170" s="224"/>
      <c r="BV170" s="224"/>
      <c r="BW170" s="224"/>
      <c r="BX170" s="224"/>
    </row>
    <row r="171" spans="1:76" s="29" customFormat="1" ht="78.75" customHeight="1">
      <c r="A171" s="38" t="s">
        <v>79</v>
      </c>
      <c r="B171" s="40" t="s">
        <v>119</v>
      </c>
      <c r="C171" s="16" t="s">
        <v>480</v>
      </c>
      <c r="D171" s="38">
        <v>85</v>
      </c>
      <c r="E171" s="38">
        <v>36</v>
      </c>
      <c r="F171" s="38">
        <v>4.0651000000000002</v>
      </c>
      <c r="G171" s="40" t="s">
        <v>71</v>
      </c>
      <c r="H171" s="38" t="s">
        <v>82</v>
      </c>
      <c r="I171" s="39" t="s">
        <v>35</v>
      </c>
      <c r="J171" s="38" t="s">
        <v>97</v>
      </c>
      <c r="K171" s="38" t="s">
        <v>27</v>
      </c>
      <c r="L171" s="29" t="s">
        <v>1958</v>
      </c>
      <c r="M171" s="40" t="s">
        <v>99</v>
      </c>
      <c r="N171" s="40" t="s">
        <v>87</v>
      </c>
      <c r="O171" s="16" t="s">
        <v>54</v>
      </c>
      <c r="P171" s="16" t="s">
        <v>1277</v>
      </c>
      <c r="Q171" s="16" t="s">
        <v>45</v>
      </c>
      <c r="R171" s="16" t="s">
        <v>45</v>
      </c>
      <c r="S171" s="16" t="s">
        <v>45</v>
      </c>
      <c r="T171" s="16" t="s">
        <v>1151</v>
      </c>
      <c r="U171" s="16" t="s">
        <v>55</v>
      </c>
      <c r="V171" s="40" t="s">
        <v>1959</v>
      </c>
      <c r="W171" s="40" t="s">
        <v>1960</v>
      </c>
      <c r="X171" s="177">
        <f t="shared" si="1"/>
        <v>0</v>
      </c>
      <c r="Y171" s="29" t="s">
        <v>1951</v>
      </c>
      <c r="Z171" s="29">
        <v>4.0651000000000002</v>
      </c>
    </row>
    <row r="172" spans="1:76" s="396" customFormat="1" ht="94.5" customHeight="1">
      <c r="A172" s="357" t="s">
        <v>79</v>
      </c>
      <c r="B172" s="357" t="s">
        <v>93</v>
      </c>
      <c r="C172" s="358" t="s">
        <v>93</v>
      </c>
      <c r="D172" s="357">
        <v>79</v>
      </c>
      <c r="E172" s="357">
        <v>16</v>
      </c>
      <c r="F172" s="357">
        <v>1.9</v>
      </c>
      <c r="G172" s="357" t="s">
        <v>71</v>
      </c>
      <c r="H172" s="357" t="s">
        <v>82</v>
      </c>
      <c r="I172" s="359" t="s">
        <v>83</v>
      </c>
      <c r="J172" s="357" t="s">
        <v>84</v>
      </c>
      <c r="K172" s="357" t="s">
        <v>45</v>
      </c>
      <c r="L172" s="357" t="s">
        <v>1955</v>
      </c>
      <c r="M172" s="360" t="s">
        <v>113</v>
      </c>
      <c r="N172" s="360" t="s">
        <v>87</v>
      </c>
      <c r="O172" s="358" t="s">
        <v>104</v>
      </c>
      <c r="P172" s="358" t="s">
        <v>89</v>
      </c>
      <c r="Q172" s="358" t="s">
        <v>45</v>
      </c>
      <c r="R172" s="358" t="s">
        <v>90</v>
      </c>
      <c r="S172" s="358" t="s">
        <v>45</v>
      </c>
      <c r="T172" s="358" t="s">
        <v>159</v>
      </c>
      <c r="U172" s="358" t="s">
        <v>55</v>
      </c>
      <c r="V172" s="357" t="s">
        <v>1956</v>
      </c>
      <c r="W172" s="357" t="s">
        <v>1957</v>
      </c>
      <c r="X172" s="361">
        <f t="shared" si="1"/>
        <v>7.46E-2</v>
      </c>
      <c r="Y172" s="362" t="s">
        <v>1951</v>
      </c>
      <c r="Z172" s="362">
        <v>1.8253999999999999</v>
      </c>
      <c r="AA172" s="362"/>
      <c r="AB172" s="362"/>
      <c r="AC172" s="362"/>
      <c r="AD172" s="362"/>
      <c r="AE172" s="362"/>
      <c r="AF172" s="362"/>
      <c r="AG172" s="362"/>
      <c r="AH172" s="362"/>
      <c r="AI172" s="362"/>
      <c r="AJ172" s="362"/>
      <c r="AK172" s="362"/>
      <c r="AL172" s="362"/>
      <c r="AM172" s="362"/>
      <c r="AN172" s="362"/>
      <c r="AO172" s="362"/>
      <c r="AP172" s="362"/>
      <c r="AQ172" s="362"/>
      <c r="AR172" s="362"/>
      <c r="AS172" s="362"/>
      <c r="AT172" s="362"/>
      <c r="AU172" s="362"/>
      <c r="AV172" s="362"/>
      <c r="AW172" s="362"/>
      <c r="AX172" s="362"/>
      <c r="AY172" s="362"/>
      <c r="AZ172" s="362"/>
      <c r="BA172" s="362"/>
      <c r="BB172" s="362"/>
      <c r="BC172" s="362"/>
      <c r="BD172" s="362"/>
      <c r="BE172" s="362"/>
      <c r="BF172" s="362"/>
      <c r="BG172" s="362"/>
      <c r="BH172" s="362"/>
      <c r="BI172" s="362"/>
      <c r="BJ172" s="362"/>
      <c r="BK172" s="362"/>
      <c r="BL172" s="362"/>
      <c r="BM172" s="362"/>
      <c r="BN172" s="362"/>
      <c r="BO172" s="362"/>
      <c r="BP172" s="362"/>
      <c r="BQ172" s="362"/>
      <c r="BR172" s="362"/>
      <c r="BS172" s="362"/>
      <c r="BT172" s="362"/>
      <c r="BU172" s="362"/>
      <c r="BV172" s="362"/>
      <c r="BW172" s="362"/>
      <c r="BX172" s="362"/>
    </row>
    <row r="173" spans="1:76" s="77" customFormat="1" ht="78.75" customHeight="1">
      <c r="A173" s="74" t="s">
        <v>79</v>
      </c>
      <c r="B173" s="66" t="s">
        <v>125</v>
      </c>
      <c r="C173" s="61" t="s">
        <v>126</v>
      </c>
      <c r="D173" s="66">
        <v>12</v>
      </c>
      <c r="E173" s="66">
        <v>23</v>
      </c>
      <c r="F173" s="66">
        <v>1.9</v>
      </c>
      <c r="G173" s="66" t="s">
        <v>41</v>
      </c>
      <c r="H173" s="74" t="s">
        <v>82</v>
      </c>
      <c r="I173" s="363" t="s">
        <v>35</v>
      </c>
      <c r="J173" s="74" t="s">
        <v>97</v>
      </c>
      <c r="K173" s="74" t="s">
        <v>27</v>
      </c>
      <c r="L173" s="364" t="s">
        <v>1941</v>
      </c>
      <c r="M173" s="66" t="s">
        <v>99</v>
      </c>
      <c r="N173" s="66" t="s">
        <v>87</v>
      </c>
      <c r="O173" s="61" t="s">
        <v>54</v>
      </c>
      <c r="P173" s="61" t="s">
        <v>1277</v>
      </c>
      <c r="Q173" s="61" t="s">
        <v>45</v>
      </c>
      <c r="R173" s="61" t="s">
        <v>45</v>
      </c>
      <c r="S173" s="61" t="s">
        <v>45</v>
      </c>
      <c r="T173" s="61" t="s">
        <v>1151</v>
      </c>
      <c r="U173" s="61" t="s">
        <v>55</v>
      </c>
      <c r="V173" s="74" t="s">
        <v>2057</v>
      </c>
      <c r="W173" s="74" t="s">
        <v>2058</v>
      </c>
      <c r="X173" s="365">
        <f t="shared" si="1"/>
        <v>0.9343999999999999</v>
      </c>
      <c r="Y173" s="77" t="s">
        <v>2062</v>
      </c>
      <c r="Z173" s="77">
        <v>9.2399999999999996E-2</v>
      </c>
      <c r="AA173" s="77" t="s">
        <v>2063</v>
      </c>
      <c r="AB173" s="77">
        <v>5.2400000000000002E-2</v>
      </c>
      <c r="AC173" s="77" t="s">
        <v>2064</v>
      </c>
      <c r="AD173" s="77">
        <v>0.65990000000000004</v>
      </c>
      <c r="AE173" s="77" t="s">
        <v>2065</v>
      </c>
      <c r="AF173" s="77">
        <v>0.16089999999999999</v>
      </c>
    </row>
    <row r="174" spans="1:76" s="29" customFormat="1" ht="78.75" customHeight="1">
      <c r="A174" s="38" t="s">
        <v>79</v>
      </c>
      <c r="B174" s="40" t="s">
        <v>125</v>
      </c>
      <c r="C174" s="16" t="s">
        <v>126</v>
      </c>
      <c r="D174" s="40">
        <v>12</v>
      </c>
      <c r="E174" s="40">
        <v>27</v>
      </c>
      <c r="F174" s="40">
        <v>0.6</v>
      </c>
      <c r="G174" s="40" t="s">
        <v>41</v>
      </c>
      <c r="H174" s="38" t="s">
        <v>82</v>
      </c>
      <c r="I174" s="39" t="s">
        <v>35</v>
      </c>
      <c r="J174" s="38" t="s">
        <v>97</v>
      </c>
      <c r="K174" s="38" t="s">
        <v>27</v>
      </c>
      <c r="L174" s="23" t="s">
        <v>2059</v>
      </c>
      <c r="M174" s="40" t="s">
        <v>99</v>
      </c>
      <c r="N174" s="40" t="s">
        <v>87</v>
      </c>
      <c r="O174" s="16" t="s">
        <v>54</v>
      </c>
      <c r="P174" s="16" t="s">
        <v>1277</v>
      </c>
      <c r="Q174" s="16" t="s">
        <v>45</v>
      </c>
      <c r="R174" s="16" t="s">
        <v>45</v>
      </c>
      <c r="S174" s="16" t="s">
        <v>45</v>
      </c>
      <c r="T174" s="16" t="s">
        <v>1151</v>
      </c>
      <c r="U174" s="16" t="s">
        <v>55</v>
      </c>
      <c r="V174" s="38" t="s">
        <v>2060</v>
      </c>
      <c r="W174" s="38" t="s">
        <v>2061</v>
      </c>
      <c r="X174" s="177">
        <f t="shared" si="1"/>
        <v>0</v>
      </c>
      <c r="Y174" s="29" t="s">
        <v>2066</v>
      </c>
      <c r="Z174" s="29">
        <v>0.6</v>
      </c>
    </row>
    <row r="175" spans="1:76" s="29" customFormat="1" ht="78.75">
      <c r="A175" s="38" t="s">
        <v>79</v>
      </c>
      <c r="B175" s="40" t="s">
        <v>1382</v>
      </c>
      <c r="C175" s="16" t="s">
        <v>1383</v>
      </c>
      <c r="D175" s="40">
        <v>86</v>
      </c>
      <c r="E175" s="40">
        <v>16</v>
      </c>
      <c r="F175" s="40">
        <v>1.5</v>
      </c>
      <c r="G175" s="40" t="s">
        <v>41</v>
      </c>
      <c r="H175" s="38" t="s">
        <v>82</v>
      </c>
      <c r="I175" s="39" t="s">
        <v>35</v>
      </c>
      <c r="J175" s="38" t="s">
        <v>97</v>
      </c>
      <c r="K175" s="38" t="s">
        <v>27</v>
      </c>
      <c r="L175" s="23" t="s">
        <v>2086</v>
      </c>
      <c r="M175" s="40" t="s">
        <v>86</v>
      </c>
      <c r="N175" s="40" t="s">
        <v>87</v>
      </c>
      <c r="O175" s="16" t="s">
        <v>54</v>
      </c>
      <c r="P175" s="16" t="s">
        <v>1277</v>
      </c>
      <c r="Q175" s="16" t="s">
        <v>45</v>
      </c>
      <c r="R175" s="16" t="s">
        <v>45</v>
      </c>
      <c r="S175" s="16" t="s">
        <v>45</v>
      </c>
      <c r="T175" s="16" t="s">
        <v>1151</v>
      </c>
      <c r="U175" s="16" t="s">
        <v>55</v>
      </c>
      <c r="V175" s="38" t="s">
        <v>2087</v>
      </c>
      <c r="W175" s="38" t="s">
        <v>2088</v>
      </c>
      <c r="X175" s="177">
        <f t="shared" si="1"/>
        <v>0</v>
      </c>
      <c r="Y175" s="29" t="s">
        <v>2094</v>
      </c>
      <c r="Z175" s="29">
        <v>0.82110000000000005</v>
      </c>
      <c r="AA175" s="29" t="s">
        <v>2096</v>
      </c>
      <c r="AB175" s="29">
        <v>0.67889999999999995</v>
      </c>
    </row>
    <row r="176" spans="1:76" s="163" customFormat="1" ht="111" customHeight="1" thickBot="1">
      <c r="A176" s="172" t="s">
        <v>147</v>
      </c>
      <c r="B176" s="172" t="s">
        <v>148</v>
      </c>
      <c r="C176" s="172" t="s">
        <v>149</v>
      </c>
      <c r="D176" s="172">
        <v>28</v>
      </c>
      <c r="E176" s="172">
        <v>15</v>
      </c>
      <c r="F176" s="173">
        <v>2.1981999999999999</v>
      </c>
      <c r="G176" s="172" t="s">
        <v>71</v>
      </c>
      <c r="H176" s="31" t="s">
        <v>64</v>
      </c>
      <c r="I176" s="31" t="s">
        <v>150</v>
      </c>
      <c r="J176" s="31" t="s">
        <v>141</v>
      </c>
      <c r="K176" s="31" t="s">
        <v>36</v>
      </c>
      <c r="L176" s="172" t="s">
        <v>151</v>
      </c>
      <c r="M176" s="31" t="s">
        <v>152</v>
      </c>
      <c r="N176" s="31" t="s">
        <v>26</v>
      </c>
      <c r="O176" s="31" t="s">
        <v>23</v>
      </c>
      <c r="P176" s="31" t="s">
        <v>153</v>
      </c>
      <c r="Q176" s="173">
        <v>2.1981999999999999</v>
      </c>
      <c r="R176" s="31" t="s">
        <v>45</v>
      </c>
      <c r="S176" s="31" t="s">
        <v>45</v>
      </c>
      <c r="T176" s="31" t="s">
        <v>159</v>
      </c>
      <c r="U176" s="31" t="s">
        <v>55</v>
      </c>
      <c r="V176" s="172" t="s">
        <v>154</v>
      </c>
      <c r="W176" s="174" t="s">
        <v>155</v>
      </c>
      <c r="X176" s="355">
        <f t="shared" si="1"/>
        <v>8.999999999999897E-3</v>
      </c>
      <c r="Y176" s="176" t="s">
        <v>1598</v>
      </c>
      <c r="Z176" s="176">
        <v>2.1892</v>
      </c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6"/>
      <c r="AP176" s="176"/>
      <c r="AQ176" s="176"/>
      <c r="AR176" s="176"/>
      <c r="AS176" s="176"/>
      <c r="AT176" s="176"/>
      <c r="AU176" s="176"/>
      <c r="AV176" s="176"/>
      <c r="AW176" s="176"/>
      <c r="AX176" s="176"/>
      <c r="AY176" s="176"/>
      <c r="AZ176" s="176"/>
      <c r="BA176" s="176"/>
      <c r="BB176" s="176"/>
      <c r="BC176" s="176"/>
      <c r="BD176" s="176"/>
      <c r="BE176" s="176"/>
      <c r="BF176" s="176"/>
      <c r="BG176" s="176"/>
      <c r="BH176" s="176"/>
      <c r="BI176" s="176"/>
      <c r="BJ176" s="176"/>
      <c r="BK176" s="176"/>
      <c r="BL176" s="176"/>
      <c r="BM176" s="176"/>
      <c r="BN176" s="176"/>
      <c r="BO176" s="176"/>
      <c r="BP176" s="176"/>
      <c r="BQ176" s="176"/>
      <c r="BR176" s="176"/>
      <c r="BS176" s="176"/>
      <c r="BT176" s="176"/>
      <c r="BU176" s="176"/>
      <c r="BV176" s="176"/>
      <c r="BW176" s="176"/>
      <c r="BX176" s="176"/>
    </row>
    <row r="177" spans="1:76" s="163" customFormat="1" ht="153.75" customHeight="1" thickBot="1">
      <c r="A177" s="40" t="s">
        <v>147</v>
      </c>
      <c r="B177" s="40" t="s">
        <v>815</v>
      </c>
      <c r="C177" s="40" t="s">
        <v>1116</v>
      </c>
      <c r="D177" s="40">
        <v>13</v>
      </c>
      <c r="E177" s="40">
        <v>26</v>
      </c>
      <c r="F177" s="48">
        <v>0.77370000000000005</v>
      </c>
      <c r="G177" s="40" t="s">
        <v>821</v>
      </c>
      <c r="H177" s="16" t="s">
        <v>64</v>
      </c>
      <c r="I177" s="16"/>
      <c r="J177" s="16" t="s">
        <v>35</v>
      </c>
      <c r="K177" s="16" t="s">
        <v>36</v>
      </c>
      <c r="L177" s="40" t="s">
        <v>311</v>
      </c>
      <c r="M177" s="16" t="s">
        <v>152</v>
      </c>
      <c r="N177" s="16" t="s">
        <v>26</v>
      </c>
      <c r="O177" s="16" t="s">
        <v>23</v>
      </c>
      <c r="P177" s="16" t="s">
        <v>312</v>
      </c>
      <c r="Q177" s="48">
        <v>0.77370000000000005</v>
      </c>
      <c r="R177" s="16"/>
      <c r="S177" s="16"/>
      <c r="T177" s="105" t="s">
        <v>1117</v>
      </c>
      <c r="U177" s="16" t="s">
        <v>55</v>
      </c>
      <c r="V177" s="400">
        <v>53.778464516</v>
      </c>
      <c r="W177" s="400">
        <v>86.886521419999994</v>
      </c>
      <c r="X177" s="83">
        <f t="shared" si="1"/>
        <v>0</v>
      </c>
      <c r="Y177" s="16" t="s">
        <v>1197</v>
      </c>
      <c r="Z177" s="29">
        <v>0.77370000000000005</v>
      </c>
      <c r="AA177" s="29"/>
      <c r="AB177" s="29"/>
      <c r="AC177" s="29"/>
      <c r="AD177" s="29"/>
      <c r="AE177" s="29"/>
      <c r="AF177" s="29"/>
    </row>
    <row r="178" spans="1:76" s="163" customFormat="1" ht="165" customHeight="1" thickBot="1">
      <c r="A178" s="40" t="s">
        <v>147</v>
      </c>
      <c r="B178" s="40" t="s">
        <v>815</v>
      </c>
      <c r="C178" s="40" t="s">
        <v>1116</v>
      </c>
      <c r="D178" s="40">
        <v>13</v>
      </c>
      <c r="E178" s="40">
        <v>27</v>
      </c>
      <c r="F178" s="48">
        <v>1.0268999999999999</v>
      </c>
      <c r="G178" s="40" t="s">
        <v>821</v>
      </c>
      <c r="H178" s="16" t="s">
        <v>64</v>
      </c>
      <c r="I178" s="16"/>
      <c r="J178" s="16" t="s">
        <v>35</v>
      </c>
      <c r="K178" s="16" t="s">
        <v>36</v>
      </c>
      <c r="L178" s="40" t="s">
        <v>311</v>
      </c>
      <c r="M178" s="16" t="s">
        <v>152</v>
      </c>
      <c r="N178" s="16" t="s">
        <v>26</v>
      </c>
      <c r="O178" s="16" t="s">
        <v>23</v>
      </c>
      <c r="P178" s="16" t="s">
        <v>312</v>
      </c>
      <c r="Q178" s="48">
        <v>0.60329999999999995</v>
      </c>
      <c r="R178" s="16"/>
      <c r="S178" s="16"/>
      <c r="T178" s="105" t="s">
        <v>1118</v>
      </c>
      <c r="U178" s="16" t="s">
        <v>55</v>
      </c>
      <c r="V178" s="400">
        <v>53.777480689999997</v>
      </c>
      <c r="W178" s="400">
        <v>86.891396599999993</v>
      </c>
      <c r="X178" s="83">
        <f t="shared" si="1"/>
        <v>0</v>
      </c>
      <c r="Y178" s="16" t="s">
        <v>1197</v>
      </c>
      <c r="Z178" s="29">
        <v>0.42359999999999998</v>
      </c>
      <c r="AA178" s="16" t="s">
        <v>1597</v>
      </c>
      <c r="AB178" s="29">
        <v>0.60329999999999995</v>
      </c>
      <c r="AC178" s="29"/>
      <c r="AD178" s="29"/>
      <c r="AE178" s="29"/>
      <c r="AF178" s="29"/>
    </row>
    <row r="179" spans="1:76" s="163" customFormat="1" ht="114" customHeight="1">
      <c r="A179" s="40" t="s">
        <v>147</v>
      </c>
      <c r="B179" s="40" t="s">
        <v>815</v>
      </c>
      <c r="C179" s="40" t="s">
        <v>1116</v>
      </c>
      <c r="D179" s="40">
        <v>13</v>
      </c>
      <c r="E179" s="40">
        <v>27</v>
      </c>
      <c r="F179" s="48">
        <v>0.92059999999999997</v>
      </c>
      <c r="G179" s="40" t="s">
        <v>821</v>
      </c>
      <c r="H179" s="16" t="s">
        <v>64</v>
      </c>
      <c r="I179" s="16"/>
      <c r="J179" s="16" t="s">
        <v>35</v>
      </c>
      <c r="K179" s="16" t="s">
        <v>36</v>
      </c>
      <c r="L179" s="40" t="s">
        <v>311</v>
      </c>
      <c r="M179" s="16" t="s">
        <v>152</v>
      </c>
      <c r="N179" s="16" t="s">
        <v>26</v>
      </c>
      <c r="O179" s="16" t="s">
        <v>23</v>
      </c>
      <c r="P179" s="16" t="s">
        <v>312</v>
      </c>
      <c r="Q179" s="48">
        <v>0.92059999999999997</v>
      </c>
      <c r="R179" s="16"/>
      <c r="S179" s="16"/>
      <c r="T179" s="105" t="s">
        <v>1119</v>
      </c>
      <c r="U179" s="16" t="s">
        <v>55</v>
      </c>
      <c r="V179" s="400">
        <v>53.777083656999999</v>
      </c>
      <c r="W179" s="400">
        <v>86.890799250000001</v>
      </c>
      <c r="X179" s="83">
        <f t="shared" si="1"/>
        <v>0</v>
      </c>
      <c r="Y179" s="16" t="s">
        <v>1197</v>
      </c>
      <c r="Z179" s="29">
        <v>0.92059999999999997</v>
      </c>
      <c r="AA179" s="29"/>
      <c r="AB179" s="29"/>
      <c r="AC179" s="29"/>
      <c r="AD179" s="29"/>
      <c r="AE179" s="29"/>
      <c r="AF179" s="29"/>
    </row>
    <row r="180" spans="1:76" s="163" customFormat="1" ht="78" customHeight="1">
      <c r="A180" s="40" t="s">
        <v>147</v>
      </c>
      <c r="B180" s="40" t="s">
        <v>148</v>
      </c>
      <c r="C180" s="40" t="s">
        <v>149</v>
      </c>
      <c r="D180" s="40">
        <v>32</v>
      </c>
      <c r="E180" s="40">
        <v>5</v>
      </c>
      <c r="F180" s="48">
        <v>0.99130000000000007</v>
      </c>
      <c r="G180" s="40" t="s">
        <v>71</v>
      </c>
      <c r="H180" s="16" t="s">
        <v>64</v>
      </c>
      <c r="I180" s="16" t="s">
        <v>150</v>
      </c>
      <c r="J180" s="16" t="s">
        <v>141</v>
      </c>
      <c r="K180" s="16" t="s">
        <v>36</v>
      </c>
      <c r="L180" s="40" t="s">
        <v>151</v>
      </c>
      <c r="M180" s="16" t="s">
        <v>152</v>
      </c>
      <c r="N180" s="16" t="s">
        <v>26</v>
      </c>
      <c r="O180" s="16" t="s">
        <v>23</v>
      </c>
      <c r="P180" s="16" t="s">
        <v>153</v>
      </c>
      <c r="Q180" s="48">
        <v>0.99130000000000007</v>
      </c>
      <c r="R180" s="16" t="s">
        <v>45</v>
      </c>
      <c r="S180" s="16" t="s">
        <v>45</v>
      </c>
      <c r="T180" s="16" t="s">
        <v>159</v>
      </c>
      <c r="U180" s="16" t="s">
        <v>55</v>
      </c>
      <c r="V180" s="16" t="s">
        <v>156</v>
      </c>
      <c r="W180" s="261" t="s">
        <v>157</v>
      </c>
      <c r="X180" s="83">
        <f>F180-(Z180+AB180+AD180+AF180+AH180+AJ180+AL180+AN180+AP180+AR180+AT180+AV180+AX180+AZ180+BB180+BD180+BF180+BH180+BJ180+BL180+BN180+BP180+BR180+BT180+BV180+BX180)</f>
        <v>0.71070000000000011</v>
      </c>
      <c r="Y180" s="29" t="s">
        <v>1910</v>
      </c>
      <c r="Z180" s="29">
        <v>0.28060000000000002</v>
      </c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</row>
    <row r="181" spans="1:76" s="163" customFormat="1" ht="75" customHeight="1">
      <c r="A181" s="40" t="s">
        <v>147</v>
      </c>
      <c r="B181" s="40" t="s">
        <v>815</v>
      </c>
      <c r="C181" s="40" t="s">
        <v>816</v>
      </c>
      <c r="D181" s="40">
        <v>54</v>
      </c>
      <c r="E181" s="40">
        <v>15</v>
      </c>
      <c r="F181" s="40">
        <v>1.08</v>
      </c>
      <c r="G181" s="40" t="s">
        <v>41</v>
      </c>
      <c r="H181" s="40" t="s">
        <v>64</v>
      </c>
      <c r="I181" s="48"/>
      <c r="J181" s="40" t="s">
        <v>35</v>
      </c>
      <c r="K181" s="16" t="s">
        <v>36</v>
      </c>
      <c r="L181" s="16" t="s">
        <v>817</v>
      </c>
      <c r="M181" s="16" t="s">
        <v>152</v>
      </c>
      <c r="N181" s="16" t="s">
        <v>26</v>
      </c>
      <c r="O181" s="40" t="s">
        <v>23</v>
      </c>
      <c r="P181" s="16" t="s">
        <v>312</v>
      </c>
      <c r="Q181" s="16">
        <v>1.08</v>
      </c>
      <c r="R181" s="16"/>
      <c r="S181" s="16"/>
      <c r="T181" s="48" t="s">
        <v>818</v>
      </c>
      <c r="U181" s="16" t="s">
        <v>55</v>
      </c>
      <c r="V181" s="16">
        <v>53.786253465999998</v>
      </c>
      <c r="W181" s="45">
        <v>86.642040679000004</v>
      </c>
      <c r="X181" s="83">
        <f t="shared" si="1"/>
        <v>0</v>
      </c>
      <c r="Y181" s="29" t="s">
        <v>1287</v>
      </c>
      <c r="Z181" s="29">
        <v>1.08</v>
      </c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</row>
    <row r="182" spans="1:76" s="163" customFormat="1" ht="71.25" customHeight="1">
      <c r="A182" s="40" t="s">
        <v>147</v>
      </c>
      <c r="B182" s="40" t="s">
        <v>815</v>
      </c>
      <c r="C182" s="40" t="s">
        <v>816</v>
      </c>
      <c r="D182" s="40">
        <v>50</v>
      </c>
      <c r="E182" s="40">
        <v>61</v>
      </c>
      <c r="F182" s="40">
        <v>5.0599999999999996</v>
      </c>
      <c r="G182" s="40" t="s">
        <v>71</v>
      </c>
      <c r="H182" s="16" t="s">
        <v>64</v>
      </c>
      <c r="I182" s="16"/>
      <c r="J182" s="16" t="s">
        <v>35</v>
      </c>
      <c r="K182" s="16" t="s">
        <v>36</v>
      </c>
      <c r="L182" s="40" t="s">
        <v>817</v>
      </c>
      <c r="M182" s="16" t="s">
        <v>152</v>
      </c>
      <c r="N182" s="16" t="s">
        <v>26</v>
      </c>
      <c r="O182" s="16" t="s">
        <v>23</v>
      </c>
      <c r="P182" s="16" t="s">
        <v>312</v>
      </c>
      <c r="Q182" s="48">
        <v>5.0599999999999996</v>
      </c>
      <c r="R182" s="16"/>
      <c r="S182" s="16"/>
      <c r="T182" s="105" t="s">
        <v>819</v>
      </c>
      <c r="U182" s="16" t="s">
        <v>55</v>
      </c>
      <c r="V182" s="89">
        <v>53.791610671000001</v>
      </c>
      <c r="W182" s="401">
        <v>86.622529596999996</v>
      </c>
      <c r="X182" s="83">
        <f t="shared" si="1"/>
        <v>0</v>
      </c>
      <c r="Y182" s="29" t="s">
        <v>1287</v>
      </c>
      <c r="Z182" s="29">
        <v>5.0599999999999996</v>
      </c>
      <c r="AA182" s="96"/>
      <c r="AB182" s="96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</row>
    <row r="183" spans="1:76" s="163" customFormat="1" ht="91.5" customHeight="1">
      <c r="A183" s="40" t="s">
        <v>147</v>
      </c>
      <c r="B183" s="40" t="s">
        <v>815</v>
      </c>
      <c r="C183" s="40" t="s">
        <v>816</v>
      </c>
      <c r="D183" s="40">
        <v>50</v>
      </c>
      <c r="E183" s="40">
        <v>35</v>
      </c>
      <c r="F183" s="48">
        <v>3.04</v>
      </c>
      <c r="G183" s="40" t="s">
        <v>41</v>
      </c>
      <c r="H183" s="16" t="s">
        <v>64</v>
      </c>
      <c r="I183" s="16"/>
      <c r="J183" s="16" t="s">
        <v>35</v>
      </c>
      <c r="K183" s="16" t="s">
        <v>36</v>
      </c>
      <c r="L183" s="40" t="s">
        <v>817</v>
      </c>
      <c r="M183" s="16" t="s">
        <v>152</v>
      </c>
      <c r="N183" s="16" t="s">
        <v>26</v>
      </c>
      <c r="O183" s="16" t="s">
        <v>23</v>
      </c>
      <c r="P183" s="16" t="s">
        <v>312</v>
      </c>
      <c r="Q183" s="48">
        <v>3.04</v>
      </c>
      <c r="R183" s="16"/>
      <c r="S183" s="16"/>
      <c r="T183" s="105" t="s">
        <v>820</v>
      </c>
      <c r="U183" s="16" t="s">
        <v>55</v>
      </c>
      <c r="V183" s="89">
        <v>53.787689174999997</v>
      </c>
      <c r="W183" s="402">
        <v>86.632011891000005</v>
      </c>
      <c r="X183" s="83">
        <f t="shared" si="1"/>
        <v>0</v>
      </c>
      <c r="Y183" s="29" t="s">
        <v>1287</v>
      </c>
      <c r="Z183" s="29">
        <v>3.04</v>
      </c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</row>
    <row r="184" spans="1:76" s="163" customFormat="1" ht="95.25" customHeight="1">
      <c r="A184" s="40" t="s">
        <v>147</v>
      </c>
      <c r="B184" s="40" t="s">
        <v>815</v>
      </c>
      <c r="C184" s="40" t="s">
        <v>816</v>
      </c>
      <c r="D184" s="40">
        <v>50</v>
      </c>
      <c r="E184" s="40">
        <v>16</v>
      </c>
      <c r="F184" s="48">
        <v>0.16</v>
      </c>
      <c r="G184" s="40" t="s">
        <v>821</v>
      </c>
      <c r="H184" s="16" t="s">
        <v>64</v>
      </c>
      <c r="I184" s="16"/>
      <c r="J184" s="16" t="s">
        <v>35</v>
      </c>
      <c r="K184" s="16" t="s">
        <v>36</v>
      </c>
      <c r="L184" s="40" t="s">
        <v>817</v>
      </c>
      <c r="M184" s="16" t="s">
        <v>152</v>
      </c>
      <c r="N184" s="16" t="s">
        <v>26</v>
      </c>
      <c r="O184" s="16" t="s">
        <v>23</v>
      </c>
      <c r="P184" s="16" t="s">
        <v>312</v>
      </c>
      <c r="Q184" s="48">
        <v>0.16</v>
      </c>
      <c r="R184" s="16"/>
      <c r="S184" s="16"/>
      <c r="T184" s="105" t="s">
        <v>822</v>
      </c>
      <c r="U184" s="16" t="s">
        <v>55</v>
      </c>
      <c r="V184" s="89">
        <v>53.790839018</v>
      </c>
      <c r="W184" s="403">
        <v>86.625633800000003</v>
      </c>
      <c r="X184" s="83">
        <f t="shared" si="1"/>
        <v>0</v>
      </c>
      <c r="Y184" s="29" t="s">
        <v>1287</v>
      </c>
      <c r="Z184" s="48">
        <v>0.16</v>
      </c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</row>
    <row r="185" spans="1:76" s="163" customFormat="1" ht="84" customHeight="1">
      <c r="A185" s="40" t="s">
        <v>147</v>
      </c>
      <c r="B185" s="40" t="s">
        <v>815</v>
      </c>
      <c r="C185" s="40" t="s">
        <v>816</v>
      </c>
      <c r="D185" s="40">
        <v>50</v>
      </c>
      <c r="E185" s="40">
        <v>7</v>
      </c>
      <c r="F185" s="48">
        <v>0.83</v>
      </c>
      <c r="G185" s="40" t="s">
        <v>821</v>
      </c>
      <c r="H185" s="16" t="s">
        <v>64</v>
      </c>
      <c r="I185" s="16"/>
      <c r="J185" s="16" t="s">
        <v>35</v>
      </c>
      <c r="K185" s="16" t="s">
        <v>36</v>
      </c>
      <c r="L185" s="40" t="s">
        <v>817</v>
      </c>
      <c r="M185" s="16" t="s">
        <v>152</v>
      </c>
      <c r="N185" s="16" t="s">
        <v>26</v>
      </c>
      <c r="O185" s="16" t="s">
        <v>23</v>
      </c>
      <c r="P185" s="16" t="s">
        <v>312</v>
      </c>
      <c r="Q185" s="48">
        <v>0.83</v>
      </c>
      <c r="R185" s="16"/>
      <c r="S185" s="16"/>
      <c r="T185" s="105" t="s">
        <v>823</v>
      </c>
      <c r="U185" s="16" t="s">
        <v>55</v>
      </c>
      <c r="V185" s="89">
        <v>53.791599003000002</v>
      </c>
      <c r="W185" s="403">
        <v>86.621764507999998</v>
      </c>
      <c r="X185" s="83">
        <f t="shared" si="1"/>
        <v>0</v>
      </c>
      <c r="Y185" s="29" t="s">
        <v>1287</v>
      </c>
      <c r="Z185" s="48">
        <v>0.83</v>
      </c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</row>
    <row r="186" spans="1:76" s="163" customFormat="1" ht="75" customHeight="1">
      <c r="A186" s="40" t="s">
        <v>147</v>
      </c>
      <c r="B186" s="40" t="s">
        <v>815</v>
      </c>
      <c r="C186" s="40" t="s">
        <v>816</v>
      </c>
      <c r="D186" s="40">
        <v>50</v>
      </c>
      <c r="E186" s="40">
        <v>44</v>
      </c>
      <c r="F186" s="48">
        <v>0.05</v>
      </c>
      <c r="G186" s="40" t="s">
        <v>821</v>
      </c>
      <c r="H186" s="16" t="s">
        <v>64</v>
      </c>
      <c r="I186" s="16"/>
      <c r="J186" s="16" t="s">
        <v>35</v>
      </c>
      <c r="K186" s="16" t="s">
        <v>36</v>
      </c>
      <c r="L186" s="40" t="s">
        <v>817</v>
      </c>
      <c r="M186" s="16" t="s">
        <v>152</v>
      </c>
      <c r="N186" s="16" t="s">
        <v>26</v>
      </c>
      <c r="O186" s="16" t="s">
        <v>23</v>
      </c>
      <c r="P186" s="16" t="s">
        <v>312</v>
      </c>
      <c r="Q186" s="48">
        <v>0.05</v>
      </c>
      <c r="R186" s="16"/>
      <c r="S186" s="16"/>
      <c r="T186" s="105" t="s">
        <v>824</v>
      </c>
      <c r="U186" s="16" t="s">
        <v>55</v>
      </c>
      <c r="V186" s="89">
        <v>53.790760306000003</v>
      </c>
      <c r="W186" s="403">
        <v>86.627107654</v>
      </c>
      <c r="X186" s="83">
        <f t="shared" si="1"/>
        <v>0</v>
      </c>
      <c r="Y186" s="29" t="s">
        <v>1287</v>
      </c>
      <c r="Z186" s="48">
        <v>0.05</v>
      </c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</row>
    <row r="187" spans="1:76" s="163" customFormat="1" ht="80.25" customHeight="1">
      <c r="A187" s="40" t="s">
        <v>147</v>
      </c>
      <c r="B187" s="40" t="s">
        <v>815</v>
      </c>
      <c r="C187" s="40" t="s">
        <v>816</v>
      </c>
      <c r="D187" s="40">
        <v>50</v>
      </c>
      <c r="E187" s="40">
        <v>37</v>
      </c>
      <c r="F187" s="48">
        <v>0.9</v>
      </c>
      <c r="G187" s="40" t="s">
        <v>825</v>
      </c>
      <c r="H187" s="16" t="s">
        <v>64</v>
      </c>
      <c r="I187" s="16"/>
      <c r="J187" s="16" t="s">
        <v>35</v>
      </c>
      <c r="K187" s="16" t="s">
        <v>36</v>
      </c>
      <c r="L187" s="40" t="s">
        <v>817</v>
      </c>
      <c r="M187" s="16" t="s">
        <v>152</v>
      </c>
      <c r="N187" s="16" t="s">
        <v>26</v>
      </c>
      <c r="O187" s="16" t="s">
        <v>23</v>
      </c>
      <c r="P187" s="16" t="s">
        <v>312</v>
      </c>
      <c r="Q187" s="48">
        <v>0.9</v>
      </c>
      <c r="R187" s="16"/>
      <c r="S187" s="16"/>
      <c r="T187" s="105" t="s">
        <v>826</v>
      </c>
      <c r="U187" s="16" t="s">
        <v>55</v>
      </c>
      <c r="V187" s="89">
        <v>53.788999560999997</v>
      </c>
      <c r="W187" s="403">
        <v>86.639177244999999</v>
      </c>
      <c r="X187" s="83">
        <f t="shared" si="1"/>
        <v>0</v>
      </c>
      <c r="Y187" s="29" t="s">
        <v>1287</v>
      </c>
      <c r="Z187" s="29">
        <v>0.9</v>
      </c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</row>
    <row r="188" spans="1:76" s="163" customFormat="1" ht="85.5" customHeight="1">
      <c r="A188" s="40" t="s">
        <v>147</v>
      </c>
      <c r="B188" s="40" t="s">
        <v>827</v>
      </c>
      <c r="C188" s="40" t="s">
        <v>827</v>
      </c>
      <c r="D188" s="40">
        <v>46</v>
      </c>
      <c r="E188" s="40">
        <v>2</v>
      </c>
      <c r="F188" s="48">
        <v>2.9</v>
      </c>
      <c r="G188" s="40" t="s">
        <v>828</v>
      </c>
      <c r="H188" s="16" t="s">
        <v>64</v>
      </c>
      <c r="I188" s="16"/>
      <c r="J188" s="16" t="s">
        <v>35</v>
      </c>
      <c r="K188" s="16" t="s">
        <v>36</v>
      </c>
      <c r="L188" s="40" t="s">
        <v>829</v>
      </c>
      <c r="M188" s="16" t="s">
        <v>152</v>
      </c>
      <c r="N188" s="16" t="s">
        <v>26</v>
      </c>
      <c r="O188" s="16" t="s">
        <v>23</v>
      </c>
      <c r="P188" s="16" t="s">
        <v>312</v>
      </c>
      <c r="Q188" s="48">
        <v>2.9</v>
      </c>
      <c r="R188" s="16"/>
      <c r="S188" s="16"/>
      <c r="T188" s="105" t="s">
        <v>830</v>
      </c>
      <c r="U188" s="16" t="s">
        <v>55</v>
      </c>
      <c r="V188" s="89">
        <v>53.991019606000002</v>
      </c>
      <c r="W188" s="403">
        <v>86.223367398999997</v>
      </c>
      <c r="X188" s="83">
        <f t="shared" si="1"/>
        <v>0</v>
      </c>
      <c r="Y188" s="29" t="s">
        <v>1287</v>
      </c>
      <c r="Z188" s="29">
        <v>2.9</v>
      </c>
      <c r="AA188" s="96"/>
      <c r="AB188" s="96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</row>
    <row r="189" spans="1:76" s="163" customFormat="1" ht="69" customHeight="1">
      <c r="A189" s="40" t="s">
        <v>147</v>
      </c>
      <c r="B189" s="40" t="s">
        <v>308</v>
      </c>
      <c r="C189" s="40" t="s">
        <v>309</v>
      </c>
      <c r="D189" s="40">
        <v>55</v>
      </c>
      <c r="E189" s="40">
        <v>7</v>
      </c>
      <c r="F189" s="48">
        <v>3.02</v>
      </c>
      <c r="G189" s="40" t="s">
        <v>310</v>
      </c>
      <c r="H189" s="16" t="s">
        <v>64</v>
      </c>
      <c r="I189" s="16"/>
      <c r="J189" s="16" t="s">
        <v>35</v>
      </c>
      <c r="K189" s="16" t="s">
        <v>36</v>
      </c>
      <c r="L189" s="40" t="s">
        <v>311</v>
      </c>
      <c r="M189" s="16" t="s">
        <v>152</v>
      </c>
      <c r="N189" s="16" t="s">
        <v>26</v>
      </c>
      <c r="O189" s="16" t="s">
        <v>23</v>
      </c>
      <c r="P189" s="16" t="s">
        <v>312</v>
      </c>
      <c r="Q189" s="48">
        <v>2.7961999999999998</v>
      </c>
      <c r="R189" s="16"/>
      <c r="S189" s="16"/>
      <c r="T189" s="105" t="s">
        <v>313</v>
      </c>
      <c r="U189" s="16" t="s">
        <v>55</v>
      </c>
      <c r="V189" s="89">
        <v>54.051194053000003</v>
      </c>
      <c r="W189" s="402">
        <v>86.911528271999998</v>
      </c>
      <c r="X189" s="83">
        <f t="shared" si="1"/>
        <v>0</v>
      </c>
      <c r="Y189" s="29" t="s">
        <v>1288</v>
      </c>
      <c r="Z189" s="29">
        <v>0.03</v>
      </c>
      <c r="AA189" s="29" t="s">
        <v>1289</v>
      </c>
      <c r="AB189" s="29">
        <v>2.7961999999999998</v>
      </c>
      <c r="AC189" s="29" t="s">
        <v>1290</v>
      </c>
      <c r="AD189" s="29">
        <v>0.11</v>
      </c>
      <c r="AE189" s="29" t="s">
        <v>1291</v>
      </c>
      <c r="AF189" s="29">
        <v>8.3799999999999999E-2</v>
      </c>
      <c r="AG189" s="96"/>
      <c r="AH189" s="96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</row>
    <row r="190" spans="1:76" s="163" customFormat="1" ht="69" customHeight="1">
      <c r="A190" s="90" t="s">
        <v>147</v>
      </c>
      <c r="B190" s="24" t="s">
        <v>815</v>
      </c>
      <c r="C190" s="24" t="s">
        <v>1116</v>
      </c>
      <c r="D190" s="24">
        <v>5</v>
      </c>
      <c r="E190" s="24">
        <v>34</v>
      </c>
      <c r="F190" s="33">
        <v>2.9889999999999999</v>
      </c>
      <c r="G190" s="90" t="s">
        <v>1404</v>
      </c>
      <c r="H190" s="33" t="s">
        <v>64</v>
      </c>
      <c r="I190" s="33" t="s">
        <v>573</v>
      </c>
      <c r="J190" s="33" t="s">
        <v>141</v>
      </c>
      <c r="K190" s="33" t="s">
        <v>36</v>
      </c>
      <c r="L190" s="90" t="s">
        <v>1403</v>
      </c>
      <c r="M190" s="33" t="s">
        <v>152</v>
      </c>
      <c r="N190" s="33" t="s">
        <v>26</v>
      </c>
      <c r="O190" s="33" t="s">
        <v>23</v>
      </c>
      <c r="P190" s="33" t="s">
        <v>312</v>
      </c>
      <c r="Q190" s="33">
        <v>2.9889999999999999</v>
      </c>
      <c r="R190" s="33"/>
      <c r="S190" s="33"/>
      <c r="T190" s="33"/>
      <c r="U190" s="33" t="s">
        <v>55</v>
      </c>
      <c r="V190" s="33" t="s">
        <v>1405</v>
      </c>
      <c r="W190" s="33" t="s">
        <v>1406</v>
      </c>
      <c r="X190" s="83">
        <f t="shared" si="1"/>
        <v>0</v>
      </c>
      <c r="Y190" s="29" t="s">
        <v>1407</v>
      </c>
      <c r="Z190" s="29">
        <v>0.26790000000000003</v>
      </c>
      <c r="AA190" s="29" t="s">
        <v>1548</v>
      </c>
      <c r="AB190" s="29">
        <v>1.9461999999999999</v>
      </c>
      <c r="AC190" s="142" t="s">
        <v>1538</v>
      </c>
      <c r="AD190" s="143">
        <v>0.77490000000000003</v>
      </c>
      <c r="AE190" s="29"/>
      <c r="AF190" s="29"/>
      <c r="AG190" s="96"/>
      <c r="AH190" s="96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</row>
    <row r="191" spans="1:76" s="163" customFormat="1" ht="69" customHeight="1">
      <c r="A191" s="90" t="s">
        <v>147</v>
      </c>
      <c r="B191" s="90" t="s">
        <v>148</v>
      </c>
      <c r="C191" s="90" t="s">
        <v>149</v>
      </c>
      <c r="D191" s="90">
        <v>28</v>
      </c>
      <c r="E191" s="90">
        <v>35</v>
      </c>
      <c r="F191" s="138">
        <v>7.1</v>
      </c>
      <c r="G191" s="90" t="s">
        <v>71</v>
      </c>
      <c r="H191" s="33" t="s">
        <v>64</v>
      </c>
      <c r="I191" s="33" t="s">
        <v>150</v>
      </c>
      <c r="J191" s="33" t="s">
        <v>141</v>
      </c>
      <c r="K191" s="33" t="s">
        <v>36</v>
      </c>
      <c r="L191" s="90" t="s">
        <v>151</v>
      </c>
      <c r="M191" s="33" t="s">
        <v>152</v>
      </c>
      <c r="N191" s="33" t="s">
        <v>26</v>
      </c>
      <c r="O191" s="33" t="s">
        <v>23</v>
      </c>
      <c r="P191" s="33" t="s">
        <v>153</v>
      </c>
      <c r="Q191" s="138">
        <v>7.1</v>
      </c>
      <c r="R191" s="33" t="s">
        <v>45</v>
      </c>
      <c r="S191" s="33" t="s">
        <v>45</v>
      </c>
      <c r="T191" s="33" t="s">
        <v>159</v>
      </c>
      <c r="U191" s="33" t="s">
        <v>55</v>
      </c>
      <c r="V191" s="244" t="s">
        <v>1536</v>
      </c>
      <c r="W191" s="244" t="s">
        <v>1537</v>
      </c>
      <c r="X191" s="83">
        <f t="shared" si="1"/>
        <v>0</v>
      </c>
      <c r="Y191" s="29" t="s">
        <v>1748</v>
      </c>
      <c r="Z191" s="29">
        <v>7.1</v>
      </c>
      <c r="AA191" s="29"/>
      <c r="AB191" s="29"/>
      <c r="AC191" s="29"/>
      <c r="AD191" s="29"/>
      <c r="AE191" s="29"/>
      <c r="AF191" s="29"/>
      <c r="AG191" s="96"/>
      <c r="AH191" s="96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</row>
    <row r="192" spans="1:76" s="163" customFormat="1" ht="69" customHeight="1">
      <c r="A192" s="590" t="s">
        <v>147</v>
      </c>
      <c r="B192" s="140" t="s">
        <v>815</v>
      </c>
      <c r="C192" s="140" t="s">
        <v>1116</v>
      </c>
      <c r="D192" s="140">
        <v>5</v>
      </c>
      <c r="E192" s="140">
        <v>34</v>
      </c>
      <c r="F192" s="141">
        <v>3.3818999999999999</v>
      </c>
      <c r="G192" s="140" t="s">
        <v>71</v>
      </c>
      <c r="H192" s="140" t="s">
        <v>64</v>
      </c>
      <c r="I192" s="140" t="s">
        <v>141</v>
      </c>
      <c r="J192" s="140" t="s">
        <v>573</v>
      </c>
      <c r="K192" s="140" t="s">
        <v>36</v>
      </c>
      <c r="L192" s="140" t="s">
        <v>817</v>
      </c>
      <c r="M192" s="140" t="s">
        <v>152</v>
      </c>
      <c r="N192" s="140" t="s">
        <v>26</v>
      </c>
      <c r="O192" s="140" t="s">
        <v>23</v>
      </c>
      <c r="P192" s="140" t="s">
        <v>312</v>
      </c>
      <c r="Q192" s="140">
        <v>3.3818999999999999</v>
      </c>
      <c r="R192" s="140"/>
      <c r="S192" s="140"/>
      <c r="T192" s="140" t="s">
        <v>159</v>
      </c>
      <c r="U192" s="140" t="s">
        <v>55</v>
      </c>
      <c r="V192" s="33">
        <v>53.796144957999999</v>
      </c>
      <c r="W192" s="33">
        <v>86.682562079999997</v>
      </c>
      <c r="X192" s="83">
        <f t="shared" si="1"/>
        <v>0</v>
      </c>
      <c r="Y192" s="29" t="s">
        <v>1407</v>
      </c>
      <c r="Z192" s="29">
        <v>5.3600000000000002E-2</v>
      </c>
      <c r="AA192" s="29" t="s">
        <v>1548</v>
      </c>
      <c r="AB192" s="29">
        <v>2.3294999999999999</v>
      </c>
      <c r="AC192" s="29" t="s">
        <v>1600</v>
      </c>
      <c r="AD192" s="29">
        <v>0.3579</v>
      </c>
      <c r="AE192" s="29" t="s">
        <v>1602</v>
      </c>
      <c r="AF192" s="245">
        <v>0.40010000000000001</v>
      </c>
      <c r="AG192" s="29" t="s">
        <v>1601</v>
      </c>
      <c r="AH192" s="29">
        <v>0.24079999999999999</v>
      </c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</row>
    <row r="193" spans="1:76" s="163" customFormat="1" ht="69" customHeight="1">
      <c r="A193" s="140" t="s">
        <v>147</v>
      </c>
      <c r="B193" s="140" t="s">
        <v>815</v>
      </c>
      <c r="C193" s="140" t="s">
        <v>1116</v>
      </c>
      <c r="D193" s="140">
        <v>5</v>
      </c>
      <c r="E193" s="140">
        <v>26</v>
      </c>
      <c r="F193" s="141">
        <v>5.3985000000000003</v>
      </c>
      <c r="G193" s="140" t="s">
        <v>71</v>
      </c>
      <c r="H193" s="140" t="s">
        <v>64</v>
      </c>
      <c r="I193" s="140" t="s">
        <v>141</v>
      </c>
      <c r="J193" s="140" t="s">
        <v>573</v>
      </c>
      <c r="K193" s="140" t="s">
        <v>36</v>
      </c>
      <c r="L193" s="140" t="s">
        <v>817</v>
      </c>
      <c r="M193" s="140" t="s">
        <v>152</v>
      </c>
      <c r="N193" s="140" t="s">
        <v>26</v>
      </c>
      <c r="O193" s="140" t="s">
        <v>23</v>
      </c>
      <c r="P193" s="140" t="s">
        <v>312</v>
      </c>
      <c r="Q193" s="140">
        <v>5.3985000000000003</v>
      </c>
      <c r="R193" s="140"/>
      <c r="S193" s="140"/>
      <c r="T193" s="140" t="s">
        <v>159</v>
      </c>
      <c r="U193" s="140" t="s">
        <v>55</v>
      </c>
      <c r="V193" s="33">
        <v>53.796632989999999</v>
      </c>
      <c r="W193" s="33">
        <v>86.680722990000007</v>
      </c>
      <c r="X193" s="83">
        <f t="shared" si="1"/>
        <v>0</v>
      </c>
      <c r="Y193" s="29" t="s">
        <v>1548</v>
      </c>
      <c r="Z193" s="29">
        <v>0.8</v>
      </c>
      <c r="AA193" s="29" t="s">
        <v>1548</v>
      </c>
      <c r="AB193" s="29">
        <v>1.5064</v>
      </c>
      <c r="AC193" s="29" t="s">
        <v>1548</v>
      </c>
      <c r="AD193" s="29">
        <v>3.0920999999999998</v>
      </c>
      <c r="AE193" s="29"/>
      <c r="AF193" s="29"/>
      <c r="AG193" s="96"/>
      <c r="AH193" s="96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</row>
    <row r="194" spans="1:76" s="163" customFormat="1" ht="69" customHeight="1">
      <c r="A194" s="590" t="s">
        <v>147</v>
      </c>
      <c r="B194" s="140" t="s">
        <v>815</v>
      </c>
      <c r="C194" s="140" t="s">
        <v>1116</v>
      </c>
      <c r="D194" s="140">
        <v>5</v>
      </c>
      <c r="E194" s="140">
        <v>33</v>
      </c>
      <c r="F194" s="141">
        <v>2.2702</v>
      </c>
      <c r="G194" s="140" t="s">
        <v>71</v>
      </c>
      <c r="H194" s="140" t="s">
        <v>64</v>
      </c>
      <c r="I194" s="140" t="s">
        <v>141</v>
      </c>
      <c r="J194" s="140" t="s">
        <v>573</v>
      </c>
      <c r="K194" s="140" t="s">
        <v>36</v>
      </c>
      <c r="L194" s="140" t="s">
        <v>817</v>
      </c>
      <c r="M194" s="140" t="s">
        <v>152</v>
      </c>
      <c r="N194" s="140" t="s">
        <v>26</v>
      </c>
      <c r="O194" s="140" t="s">
        <v>23</v>
      </c>
      <c r="P194" s="140" t="s">
        <v>312</v>
      </c>
      <c r="Q194" s="140">
        <v>2.2702</v>
      </c>
      <c r="R194" s="140"/>
      <c r="S194" s="140"/>
      <c r="T194" s="140" t="s">
        <v>159</v>
      </c>
      <c r="U194" s="140" t="s">
        <v>55</v>
      </c>
      <c r="V194" s="33">
        <v>53.796144957999999</v>
      </c>
      <c r="W194" s="33">
        <v>86.682562079999997</v>
      </c>
      <c r="X194" s="83">
        <f t="shared" si="1"/>
        <v>0</v>
      </c>
      <c r="Y194" s="29" t="s">
        <v>1548</v>
      </c>
      <c r="Z194" s="29">
        <v>2.2702</v>
      </c>
      <c r="AA194" s="29"/>
      <c r="AB194" s="29"/>
      <c r="AC194" s="29"/>
      <c r="AD194" s="29"/>
      <c r="AE194" s="29"/>
      <c r="AF194" s="29"/>
      <c r="AG194" s="96"/>
      <c r="AH194" s="96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</row>
    <row r="195" spans="1:76" s="163" customFormat="1" ht="69" customHeight="1">
      <c r="A195" s="140" t="s">
        <v>147</v>
      </c>
      <c r="B195" s="140" t="s">
        <v>815</v>
      </c>
      <c r="C195" s="140" t="s">
        <v>1116</v>
      </c>
      <c r="D195" s="140">
        <v>5</v>
      </c>
      <c r="E195" s="140">
        <v>33</v>
      </c>
      <c r="F195" s="141">
        <v>0.2467</v>
      </c>
      <c r="G195" s="140" t="s">
        <v>929</v>
      </c>
      <c r="H195" s="140" t="s">
        <v>64</v>
      </c>
      <c r="I195" s="140" t="s">
        <v>141</v>
      </c>
      <c r="J195" s="140" t="s">
        <v>573</v>
      </c>
      <c r="K195" s="140" t="s">
        <v>36</v>
      </c>
      <c r="L195" s="140" t="s">
        <v>817</v>
      </c>
      <c r="M195" s="140" t="s">
        <v>152</v>
      </c>
      <c r="N195" s="140" t="s">
        <v>26</v>
      </c>
      <c r="O195" s="140" t="s">
        <v>23</v>
      </c>
      <c r="P195" s="140" t="s">
        <v>312</v>
      </c>
      <c r="Q195" s="140">
        <v>0.2467</v>
      </c>
      <c r="R195" s="140"/>
      <c r="S195" s="140"/>
      <c r="T195" s="140" t="s">
        <v>159</v>
      </c>
      <c r="U195" s="140" t="s">
        <v>55</v>
      </c>
      <c r="V195" s="33">
        <v>53.792707944999997</v>
      </c>
      <c r="W195" s="33">
        <v>86.677520473000001</v>
      </c>
      <c r="X195" s="83">
        <f t="shared" si="1"/>
        <v>0</v>
      </c>
      <c r="Y195" s="29" t="s">
        <v>1548</v>
      </c>
      <c r="Z195" s="29">
        <v>0.2467</v>
      </c>
      <c r="AA195" s="29"/>
      <c r="AB195" s="29"/>
      <c r="AC195" s="29"/>
      <c r="AD195" s="29"/>
      <c r="AE195" s="29"/>
      <c r="AF195" s="29"/>
      <c r="AG195" s="96"/>
      <c r="AH195" s="96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</row>
    <row r="196" spans="1:76" s="163" customFormat="1" ht="69" customHeight="1">
      <c r="A196" s="590" t="s">
        <v>147</v>
      </c>
      <c r="B196" s="140" t="s">
        <v>815</v>
      </c>
      <c r="C196" s="140" t="s">
        <v>1116</v>
      </c>
      <c r="D196" s="140">
        <v>13</v>
      </c>
      <c r="E196" s="140">
        <v>30</v>
      </c>
      <c r="F196" s="141">
        <v>0.40560000000000002</v>
      </c>
      <c r="G196" s="140" t="s">
        <v>71</v>
      </c>
      <c r="H196" s="140" t="s">
        <v>64</v>
      </c>
      <c r="I196" s="140" t="s">
        <v>35</v>
      </c>
      <c r="J196" s="140" t="s">
        <v>573</v>
      </c>
      <c r="K196" s="140" t="s">
        <v>36</v>
      </c>
      <c r="L196" s="140" t="s">
        <v>817</v>
      </c>
      <c r="M196" s="140" t="s">
        <v>152</v>
      </c>
      <c r="N196" s="140" t="s">
        <v>26</v>
      </c>
      <c r="O196" s="140" t="s">
        <v>23</v>
      </c>
      <c r="P196" s="140" t="s">
        <v>312</v>
      </c>
      <c r="Q196" s="140">
        <v>0.40560000000000002</v>
      </c>
      <c r="R196" s="140"/>
      <c r="S196" s="140"/>
      <c r="T196" s="140" t="s">
        <v>159</v>
      </c>
      <c r="U196" s="140" t="s">
        <v>55</v>
      </c>
      <c r="V196" s="33">
        <v>53.775251562000001</v>
      </c>
      <c r="W196" s="33">
        <v>86.908835722000006</v>
      </c>
      <c r="X196" s="83">
        <f t="shared" si="1"/>
        <v>0</v>
      </c>
      <c r="Y196" s="29" t="s">
        <v>1548</v>
      </c>
      <c r="Z196" s="29">
        <v>0.40560000000000002</v>
      </c>
      <c r="AA196" s="29"/>
      <c r="AB196" s="29"/>
      <c r="AC196" s="29"/>
      <c r="AD196" s="29"/>
      <c r="AE196" s="29"/>
      <c r="AF196" s="29"/>
      <c r="AG196" s="96"/>
      <c r="AH196" s="96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</row>
    <row r="197" spans="1:76" s="163" customFormat="1" ht="69" customHeight="1">
      <c r="A197" s="140" t="s">
        <v>147</v>
      </c>
      <c r="B197" s="140" t="s">
        <v>815</v>
      </c>
      <c r="C197" s="140" t="s">
        <v>1116</v>
      </c>
      <c r="D197" s="140">
        <v>13</v>
      </c>
      <c r="E197" s="140">
        <v>31</v>
      </c>
      <c r="F197" s="141">
        <v>0.41870000000000002</v>
      </c>
      <c r="G197" s="140" t="s">
        <v>71</v>
      </c>
      <c r="H197" s="140" t="s">
        <v>64</v>
      </c>
      <c r="I197" s="140" t="s">
        <v>35</v>
      </c>
      <c r="J197" s="140" t="s">
        <v>573</v>
      </c>
      <c r="K197" s="140" t="s">
        <v>36</v>
      </c>
      <c r="L197" s="140" t="s">
        <v>817</v>
      </c>
      <c r="M197" s="140" t="s">
        <v>152</v>
      </c>
      <c r="N197" s="140" t="s">
        <v>26</v>
      </c>
      <c r="O197" s="140" t="s">
        <v>23</v>
      </c>
      <c r="P197" s="140" t="s">
        <v>312</v>
      </c>
      <c r="Q197" s="140">
        <v>0.41870000000000002</v>
      </c>
      <c r="R197" s="140"/>
      <c r="S197" s="140"/>
      <c r="T197" s="140" t="s">
        <v>159</v>
      </c>
      <c r="U197" s="140" t="s">
        <v>55</v>
      </c>
      <c r="V197" s="33">
        <v>53.776761829999998</v>
      </c>
      <c r="W197" s="33">
        <v>86.909511770999998</v>
      </c>
      <c r="X197" s="83">
        <f t="shared" si="1"/>
        <v>0</v>
      </c>
      <c r="Y197" s="29" t="s">
        <v>1548</v>
      </c>
      <c r="Z197" s="29">
        <v>0.41870000000000002</v>
      </c>
      <c r="AA197" s="29"/>
      <c r="AB197" s="29"/>
      <c r="AC197" s="29"/>
      <c r="AD197" s="29"/>
      <c r="AE197" s="29"/>
      <c r="AF197" s="29"/>
      <c r="AG197" s="96"/>
      <c r="AH197" s="96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</row>
    <row r="198" spans="1:76" s="29" customFormat="1" ht="138" customHeight="1">
      <c r="A198" s="24" t="s">
        <v>147</v>
      </c>
      <c r="B198" s="24" t="s">
        <v>308</v>
      </c>
      <c r="C198" s="24" t="s">
        <v>309</v>
      </c>
      <c r="D198" s="24">
        <v>55</v>
      </c>
      <c r="E198" s="24">
        <v>13</v>
      </c>
      <c r="F198" s="24">
        <v>10.604799999999999</v>
      </c>
      <c r="G198" s="24" t="s">
        <v>1401</v>
      </c>
      <c r="H198" s="33" t="s">
        <v>64</v>
      </c>
      <c r="I198" s="33" t="s">
        <v>573</v>
      </c>
      <c r="J198" s="33" t="s">
        <v>1402</v>
      </c>
      <c r="K198" s="33" t="s">
        <v>36</v>
      </c>
      <c r="L198" s="90" t="s">
        <v>1518</v>
      </c>
      <c r="M198" s="33" t="s">
        <v>152</v>
      </c>
      <c r="N198" s="33" t="s">
        <v>26</v>
      </c>
      <c r="O198" s="33" t="s">
        <v>23</v>
      </c>
      <c r="P198" s="33" t="s">
        <v>312</v>
      </c>
      <c r="Q198" s="138">
        <v>10.604799999999999</v>
      </c>
      <c r="R198" s="33"/>
      <c r="S198" s="33"/>
      <c r="U198" s="33" t="s">
        <v>55</v>
      </c>
      <c r="V198" s="139">
        <v>54.047691491999998</v>
      </c>
      <c r="W198" s="405">
        <v>86.917580592999997</v>
      </c>
      <c r="X198" s="83">
        <f t="shared" si="1"/>
        <v>0</v>
      </c>
      <c r="Y198" s="160" t="s">
        <v>1407</v>
      </c>
      <c r="Z198" s="160">
        <v>1.286</v>
      </c>
      <c r="AA198" s="161" t="s">
        <v>1538</v>
      </c>
      <c r="AB198" s="162">
        <v>3.0996999999999999</v>
      </c>
      <c r="AC198" s="160" t="s">
        <v>1545</v>
      </c>
      <c r="AD198" s="160">
        <v>0.1573</v>
      </c>
      <c r="AE198" s="160" t="s">
        <v>1539</v>
      </c>
      <c r="AF198" s="162">
        <v>1.8693</v>
      </c>
      <c r="AG198" s="160" t="s">
        <v>1599</v>
      </c>
      <c r="AH198" s="160">
        <v>0.19739999999999999</v>
      </c>
      <c r="AI198" s="29" t="s">
        <v>1600</v>
      </c>
      <c r="AJ198" s="29">
        <v>1.4317</v>
      </c>
      <c r="AK198" s="29" t="s">
        <v>1602</v>
      </c>
      <c r="AL198" s="29">
        <v>1.6004</v>
      </c>
      <c r="AM198" s="29" t="s">
        <v>1601</v>
      </c>
      <c r="AN198" s="29">
        <v>0.96299999999999997</v>
      </c>
    </row>
    <row r="199" spans="1:76" s="163" customFormat="1" ht="186.75" customHeight="1">
      <c r="A199" s="90" t="s">
        <v>147</v>
      </c>
      <c r="B199" s="90" t="s">
        <v>827</v>
      </c>
      <c r="C199" s="90" t="s">
        <v>148</v>
      </c>
      <c r="D199" s="90">
        <v>10</v>
      </c>
      <c r="E199" s="90">
        <v>23</v>
      </c>
      <c r="F199" s="138">
        <v>2.3208000000000002</v>
      </c>
      <c r="G199" s="33" t="s">
        <v>1965</v>
      </c>
      <c r="H199" s="33" t="s">
        <v>64</v>
      </c>
      <c r="I199" s="33" t="s">
        <v>573</v>
      </c>
      <c r="J199" s="33" t="s">
        <v>35</v>
      </c>
      <c r="K199" s="33" t="s">
        <v>27</v>
      </c>
      <c r="L199" s="33" t="s">
        <v>1966</v>
      </c>
      <c r="M199" s="33" t="s">
        <v>152</v>
      </c>
      <c r="N199" s="33" t="s">
        <v>26</v>
      </c>
      <c r="O199" s="33" t="s">
        <v>23</v>
      </c>
      <c r="P199" s="33" t="s">
        <v>312</v>
      </c>
      <c r="Q199" s="138">
        <v>2.3208000000000002</v>
      </c>
      <c r="R199" s="33" t="s">
        <v>45</v>
      </c>
      <c r="S199" s="33" t="s">
        <v>45</v>
      </c>
      <c r="T199" s="33" t="s">
        <v>159</v>
      </c>
      <c r="U199" s="33" t="s">
        <v>55</v>
      </c>
      <c r="V199" s="33">
        <v>54.062832946</v>
      </c>
      <c r="W199" s="33">
        <v>86.230819060000002</v>
      </c>
      <c r="X199" s="83">
        <f t="shared" si="1"/>
        <v>0</v>
      </c>
      <c r="Y199" s="29" t="s">
        <v>2003</v>
      </c>
      <c r="Z199" s="160">
        <v>2.1703000000000001</v>
      </c>
      <c r="AA199" s="29" t="s">
        <v>2004</v>
      </c>
      <c r="AB199" s="29">
        <v>6.4999999999999997E-3</v>
      </c>
      <c r="AC199" s="29" t="s">
        <v>2006</v>
      </c>
      <c r="AD199" s="29">
        <v>6.6E-3</v>
      </c>
      <c r="AE199" s="29" t="s">
        <v>2007</v>
      </c>
      <c r="AF199" s="29">
        <v>0.13739999999999999</v>
      </c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</row>
    <row r="200" spans="1:76" s="163" customFormat="1" ht="186.75" customHeight="1">
      <c r="A200" s="90" t="s">
        <v>147</v>
      </c>
      <c r="B200" s="90" t="s">
        <v>827</v>
      </c>
      <c r="C200" s="90" t="s">
        <v>148</v>
      </c>
      <c r="D200" s="90">
        <v>10</v>
      </c>
      <c r="E200" s="90">
        <v>24</v>
      </c>
      <c r="F200" s="138">
        <v>4.4135</v>
      </c>
      <c r="G200" s="33" t="s">
        <v>1965</v>
      </c>
      <c r="H200" s="33" t="s">
        <v>64</v>
      </c>
      <c r="I200" s="33" t="s">
        <v>573</v>
      </c>
      <c r="J200" s="33" t="s">
        <v>35</v>
      </c>
      <c r="K200" s="33" t="s">
        <v>27</v>
      </c>
      <c r="L200" s="33" t="s">
        <v>1967</v>
      </c>
      <c r="M200" s="33" t="s">
        <v>152</v>
      </c>
      <c r="N200" s="33" t="s">
        <v>26</v>
      </c>
      <c r="O200" s="33" t="s">
        <v>23</v>
      </c>
      <c r="P200" s="33" t="s">
        <v>312</v>
      </c>
      <c r="Q200" s="138">
        <v>4.4135</v>
      </c>
      <c r="R200" s="33" t="s">
        <v>45</v>
      </c>
      <c r="S200" s="33" t="s">
        <v>45</v>
      </c>
      <c r="T200" s="33" t="s">
        <v>159</v>
      </c>
      <c r="U200" s="33" t="s">
        <v>55</v>
      </c>
      <c r="V200" s="33">
        <v>54.063877349000002</v>
      </c>
      <c r="W200" s="33">
        <v>86.234113292999993</v>
      </c>
      <c r="X200" s="83">
        <f t="shared" si="1"/>
        <v>0</v>
      </c>
      <c r="Y200" s="29" t="s">
        <v>2003</v>
      </c>
      <c r="Z200" s="160">
        <v>0.28339999999999999</v>
      </c>
      <c r="AA200" s="29" t="s">
        <v>2004</v>
      </c>
      <c r="AB200" s="29">
        <v>1.1907000000000001</v>
      </c>
      <c r="AC200" s="29" t="s">
        <v>2005</v>
      </c>
      <c r="AD200" s="29">
        <v>0.3286</v>
      </c>
      <c r="AE200" s="29" t="s">
        <v>2006</v>
      </c>
      <c r="AF200" s="29">
        <v>6.4999999999999997E-3</v>
      </c>
      <c r="AG200" s="29" t="s">
        <v>2007</v>
      </c>
      <c r="AH200" s="29">
        <v>0.45279999999999998</v>
      </c>
      <c r="AI200" s="29" t="s">
        <v>2008</v>
      </c>
      <c r="AJ200" s="29">
        <v>2.63E-2</v>
      </c>
      <c r="AK200" s="29" t="s">
        <v>2009</v>
      </c>
      <c r="AL200" s="29">
        <v>2.1252</v>
      </c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</row>
    <row r="201" spans="1:76" s="163" customFormat="1" ht="186.75" customHeight="1">
      <c r="A201" s="90" t="s">
        <v>147</v>
      </c>
      <c r="B201" s="90" t="s">
        <v>827</v>
      </c>
      <c r="C201" s="90" t="s">
        <v>148</v>
      </c>
      <c r="D201" s="90">
        <v>10</v>
      </c>
      <c r="E201" s="90">
        <v>26</v>
      </c>
      <c r="F201" s="138">
        <v>1.1551</v>
      </c>
      <c r="G201" s="33" t="s">
        <v>1965</v>
      </c>
      <c r="H201" s="33" t="s">
        <v>64</v>
      </c>
      <c r="I201" s="33" t="s">
        <v>573</v>
      </c>
      <c r="J201" s="33" t="s">
        <v>35</v>
      </c>
      <c r="K201" s="33" t="s">
        <v>27</v>
      </c>
      <c r="L201" s="33" t="s">
        <v>1967</v>
      </c>
      <c r="M201" s="33" t="s">
        <v>152</v>
      </c>
      <c r="N201" s="33" t="s">
        <v>26</v>
      </c>
      <c r="O201" s="33" t="s">
        <v>23</v>
      </c>
      <c r="P201" s="33" t="s">
        <v>312</v>
      </c>
      <c r="Q201" s="138">
        <v>1.1551</v>
      </c>
      <c r="R201" s="33" t="s">
        <v>45</v>
      </c>
      <c r="S201" s="33" t="s">
        <v>45</v>
      </c>
      <c r="T201" s="33" t="s">
        <v>159</v>
      </c>
      <c r="U201" s="33" t="s">
        <v>55</v>
      </c>
      <c r="V201" s="33">
        <v>54.062084325999997</v>
      </c>
      <c r="W201" s="33">
        <v>86.232809042</v>
      </c>
      <c r="X201" s="83">
        <f t="shared" si="1"/>
        <v>0</v>
      </c>
      <c r="Y201" s="29" t="s">
        <v>2009</v>
      </c>
      <c r="Z201" s="29">
        <v>1.1551</v>
      </c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</row>
    <row r="202" spans="1:76" s="163" customFormat="1" ht="186.75" customHeight="1">
      <c r="A202" s="90" t="s">
        <v>147</v>
      </c>
      <c r="B202" s="90" t="s">
        <v>827</v>
      </c>
      <c r="C202" s="90" t="s">
        <v>148</v>
      </c>
      <c r="D202" s="90">
        <v>17</v>
      </c>
      <c r="E202" s="90">
        <v>13</v>
      </c>
      <c r="F202" s="138">
        <v>0.31180000000000002</v>
      </c>
      <c r="G202" s="33" t="s">
        <v>1965</v>
      </c>
      <c r="H202" s="33" t="s">
        <v>64</v>
      </c>
      <c r="I202" s="33" t="s">
        <v>573</v>
      </c>
      <c r="J202" s="33" t="s">
        <v>35</v>
      </c>
      <c r="K202" s="33" t="s">
        <v>27</v>
      </c>
      <c r="L202" s="33" t="s">
        <v>1967</v>
      </c>
      <c r="M202" s="33" t="s">
        <v>152</v>
      </c>
      <c r="N202" s="33" t="s">
        <v>26</v>
      </c>
      <c r="O202" s="33" t="s">
        <v>23</v>
      </c>
      <c r="P202" s="33" t="s">
        <v>312</v>
      </c>
      <c r="Q202" s="138">
        <v>0.31180000000000002</v>
      </c>
      <c r="R202" s="33" t="s">
        <v>45</v>
      </c>
      <c r="S202" s="33" t="s">
        <v>45</v>
      </c>
      <c r="T202" s="33" t="s">
        <v>159</v>
      </c>
      <c r="U202" s="33" t="s">
        <v>55</v>
      </c>
      <c r="V202" s="33">
        <v>54.060380209999998</v>
      </c>
      <c r="W202" s="33">
        <v>86.230471952000002</v>
      </c>
      <c r="X202" s="83">
        <f t="shared" si="1"/>
        <v>0</v>
      </c>
      <c r="Y202" s="29" t="s">
        <v>2009</v>
      </c>
      <c r="Z202" s="29">
        <v>0.31180000000000002</v>
      </c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</row>
    <row r="203" spans="1:76" s="281" customFormat="1" ht="186.75" customHeight="1">
      <c r="A203" s="135" t="s">
        <v>147</v>
      </c>
      <c r="B203" s="135" t="s">
        <v>827</v>
      </c>
      <c r="C203" s="135" t="s">
        <v>148</v>
      </c>
      <c r="D203" s="135">
        <v>17</v>
      </c>
      <c r="E203" s="135">
        <v>14</v>
      </c>
      <c r="F203" s="280">
        <v>4.2885</v>
      </c>
      <c r="G203" s="68" t="s">
        <v>1965</v>
      </c>
      <c r="H203" s="68" t="s">
        <v>64</v>
      </c>
      <c r="I203" s="68" t="s">
        <v>573</v>
      </c>
      <c r="J203" s="68" t="s">
        <v>35</v>
      </c>
      <c r="K203" s="68" t="s">
        <v>27</v>
      </c>
      <c r="L203" s="68" t="s">
        <v>1967</v>
      </c>
      <c r="M203" s="68" t="s">
        <v>152</v>
      </c>
      <c r="N203" s="68" t="s">
        <v>26</v>
      </c>
      <c r="O203" s="68" t="s">
        <v>23</v>
      </c>
      <c r="P203" s="68" t="s">
        <v>312</v>
      </c>
      <c r="Q203" s="280">
        <v>4.2885</v>
      </c>
      <c r="R203" s="68" t="s">
        <v>45</v>
      </c>
      <c r="S203" s="68" t="s">
        <v>45</v>
      </c>
      <c r="T203" s="68" t="s">
        <v>159</v>
      </c>
      <c r="U203" s="68" t="s">
        <v>55</v>
      </c>
      <c r="V203" s="68">
        <v>54.061414515999999</v>
      </c>
      <c r="W203" s="68">
        <v>86.232294259</v>
      </c>
      <c r="X203" s="64">
        <f t="shared" si="1"/>
        <v>0.60000000000000009</v>
      </c>
      <c r="Y203" s="77" t="s">
        <v>2009</v>
      </c>
      <c r="Z203" s="77">
        <v>3.3868</v>
      </c>
      <c r="AA203" s="77" t="s">
        <v>2011</v>
      </c>
      <c r="AB203" s="77">
        <v>0.30170000000000002</v>
      </c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</row>
    <row r="204" spans="1:76" s="163" customFormat="1" ht="186.75" customHeight="1">
      <c r="A204" s="90" t="s">
        <v>147</v>
      </c>
      <c r="B204" s="90" t="s">
        <v>815</v>
      </c>
      <c r="C204" s="90" t="s">
        <v>816</v>
      </c>
      <c r="D204" s="90">
        <v>51</v>
      </c>
      <c r="E204" s="90">
        <v>20</v>
      </c>
      <c r="F204" s="138">
        <v>2.0255999999999998</v>
      </c>
      <c r="G204" s="33" t="s">
        <v>825</v>
      </c>
      <c r="H204" s="33" t="s">
        <v>64</v>
      </c>
      <c r="I204" s="33"/>
      <c r="J204" s="33"/>
      <c r="K204" s="33" t="s">
        <v>27</v>
      </c>
      <c r="L204" s="90" t="s">
        <v>1968</v>
      </c>
      <c r="M204" s="33" t="s">
        <v>152</v>
      </c>
      <c r="N204" s="33" t="s">
        <v>1061</v>
      </c>
      <c r="O204" s="33" t="s">
        <v>23</v>
      </c>
      <c r="P204" s="33" t="s">
        <v>312</v>
      </c>
      <c r="Q204" s="138">
        <v>2.0255999999999998</v>
      </c>
      <c r="R204" s="33" t="s">
        <v>45</v>
      </c>
      <c r="S204" s="33" t="s">
        <v>45</v>
      </c>
      <c r="T204" s="33" t="s">
        <v>159</v>
      </c>
      <c r="U204" s="33" t="s">
        <v>55</v>
      </c>
      <c r="V204" s="33" t="s">
        <v>1969</v>
      </c>
      <c r="W204" s="33" t="s">
        <v>1970</v>
      </c>
      <c r="X204" s="83">
        <f t="shared" si="1"/>
        <v>0</v>
      </c>
      <c r="Y204" s="29" t="s">
        <v>2003</v>
      </c>
      <c r="Z204" s="160">
        <v>2.0255999999999998</v>
      </c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</row>
    <row r="205" spans="1:76" s="163" customFormat="1" ht="186.75" customHeight="1">
      <c r="A205" s="90" t="s">
        <v>147</v>
      </c>
      <c r="B205" s="90" t="s">
        <v>815</v>
      </c>
      <c r="C205" s="90" t="s">
        <v>816</v>
      </c>
      <c r="D205" s="90">
        <v>51</v>
      </c>
      <c r="E205" s="90">
        <v>21</v>
      </c>
      <c r="F205" s="138">
        <v>0.3165</v>
      </c>
      <c r="G205" s="33" t="s">
        <v>1971</v>
      </c>
      <c r="H205" s="33" t="s">
        <v>64</v>
      </c>
      <c r="I205" s="33" t="s">
        <v>573</v>
      </c>
      <c r="J205" s="33" t="s">
        <v>35</v>
      </c>
      <c r="K205" s="33" t="s">
        <v>27</v>
      </c>
      <c r="L205" s="90" t="s">
        <v>1968</v>
      </c>
      <c r="M205" s="33" t="s">
        <v>152</v>
      </c>
      <c r="N205" s="33" t="s">
        <v>26</v>
      </c>
      <c r="O205" s="33" t="s">
        <v>23</v>
      </c>
      <c r="P205" s="33" t="s">
        <v>312</v>
      </c>
      <c r="Q205" s="138">
        <v>0.3165</v>
      </c>
      <c r="R205" s="33" t="s">
        <v>45</v>
      </c>
      <c r="S205" s="33" t="s">
        <v>45</v>
      </c>
      <c r="T205" s="33" t="s">
        <v>159</v>
      </c>
      <c r="U205" s="33" t="s">
        <v>55</v>
      </c>
      <c r="V205" s="33" t="s">
        <v>1972</v>
      </c>
      <c r="W205" s="33" t="s">
        <v>1973</v>
      </c>
      <c r="X205" s="83">
        <f t="shared" si="1"/>
        <v>0</v>
      </c>
      <c r="Y205" s="29" t="s">
        <v>2003</v>
      </c>
      <c r="Z205" s="160">
        <v>0.3165</v>
      </c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</row>
    <row r="206" spans="1:76" s="163" customFormat="1" ht="186.75" customHeight="1">
      <c r="A206" s="90" t="s">
        <v>147</v>
      </c>
      <c r="B206" s="90" t="s">
        <v>815</v>
      </c>
      <c r="C206" s="90" t="s">
        <v>816</v>
      </c>
      <c r="D206" s="90">
        <v>51</v>
      </c>
      <c r="E206" s="90">
        <v>36</v>
      </c>
      <c r="F206" s="138">
        <v>0.19789999999999999</v>
      </c>
      <c r="G206" s="24" t="s">
        <v>821</v>
      </c>
      <c r="H206" s="33" t="s">
        <v>64</v>
      </c>
      <c r="I206" s="33" t="s">
        <v>573</v>
      </c>
      <c r="J206" s="33" t="s">
        <v>35</v>
      </c>
      <c r="K206" s="33" t="s">
        <v>27</v>
      </c>
      <c r="L206" s="90" t="s">
        <v>1968</v>
      </c>
      <c r="M206" s="33" t="s">
        <v>152</v>
      </c>
      <c r="N206" s="33" t="s">
        <v>26</v>
      </c>
      <c r="O206" s="33" t="s">
        <v>23</v>
      </c>
      <c r="P206" s="33" t="s">
        <v>312</v>
      </c>
      <c r="Q206" s="138">
        <v>0.19789999999999999</v>
      </c>
      <c r="R206" s="33" t="s">
        <v>45</v>
      </c>
      <c r="S206" s="33" t="s">
        <v>45</v>
      </c>
      <c r="T206" s="33" t="s">
        <v>159</v>
      </c>
      <c r="U206" s="33" t="s">
        <v>55</v>
      </c>
      <c r="V206" s="33" t="s">
        <v>1974</v>
      </c>
      <c r="W206" s="33" t="s">
        <v>1975</v>
      </c>
      <c r="X206" s="83">
        <f t="shared" si="1"/>
        <v>0</v>
      </c>
      <c r="Y206" s="29" t="s">
        <v>2003</v>
      </c>
      <c r="Z206" s="160">
        <v>0.19789999999999999</v>
      </c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</row>
    <row r="207" spans="1:76" s="163" customFormat="1" ht="186.75" customHeight="1">
      <c r="A207" s="90" t="s">
        <v>147</v>
      </c>
      <c r="B207" s="90" t="s">
        <v>308</v>
      </c>
      <c r="C207" s="90" t="s">
        <v>308</v>
      </c>
      <c r="D207" s="90">
        <v>25</v>
      </c>
      <c r="E207" s="90">
        <v>2</v>
      </c>
      <c r="F207" s="138">
        <v>2.1966000000000001</v>
      </c>
      <c r="G207" s="33" t="s">
        <v>1976</v>
      </c>
      <c r="H207" s="33" t="s">
        <v>64</v>
      </c>
      <c r="I207" s="33" t="s">
        <v>573</v>
      </c>
      <c r="J207" s="33" t="s">
        <v>141</v>
      </c>
      <c r="K207" s="33" t="s">
        <v>36</v>
      </c>
      <c r="L207" s="90" t="s">
        <v>1977</v>
      </c>
      <c r="M207" s="33" t="s">
        <v>152</v>
      </c>
      <c r="N207" s="33" t="s">
        <v>26</v>
      </c>
      <c r="O207" s="33" t="s">
        <v>23</v>
      </c>
      <c r="P207" s="33" t="s">
        <v>312</v>
      </c>
      <c r="Q207" s="138">
        <v>2.1966000000000001</v>
      </c>
      <c r="R207" s="33" t="s">
        <v>45</v>
      </c>
      <c r="S207" s="33" t="s">
        <v>45</v>
      </c>
      <c r="T207" s="33" t="s">
        <v>159</v>
      </c>
      <c r="U207" s="33" t="s">
        <v>55</v>
      </c>
      <c r="V207" s="33">
        <v>53.888890236000002</v>
      </c>
      <c r="W207" s="33">
        <v>86.369492025</v>
      </c>
      <c r="X207" s="83">
        <f t="shared" si="1"/>
        <v>0</v>
      </c>
      <c r="Y207" s="29" t="s">
        <v>2007</v>
      </c>
      <c r="Z207" s="29">
        <v>1.3782000000000001</v>
      </c>
      <c r="AA207" s="29" t="s">
        <v>2007</v>
      </c>
      <c r="AB207" s="29">
        <v>0.1053</v>
      </c>
      <c r="AC207" s="29" t="s">
        <v>2011</v>
      </c>
      <c r="AD207" s="29">
        <v>0.71309999999999996</v>
      </c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</row>
    <row r="208" spans="1:76" s="163" customFormat="1" ht="186.75" customHeight="1">
      <c r="A208" s="90" t="s">
        <v>147</v>
      </c>
      <c r="B208" s="90" t="s">
        <v>308</v>
      </c>
      <c r="C208" s="90" t="s">
        <v>308</v>
      </c>
      <c r="D208" s="90">
        <v>25</v>
      </c>
      <c r="E208" s="90">
        <v>3</v>
      </c>
      <c r="F208" s="138">
        <v>0.82430000000000003</v>
      </c>
      <c r="G208" s="33" t="s">
        <v>1976</v>
      </c>
      <c r="H208" s="33" t="s">
        <v>64</v>
      </c>
      <c r="I208" s="33" t="s">
        <v>573</v>
      </c>
      <c r="J208" s="33" t="s">
        <v>141</v>
      </c>
      <c r="K208" s="33" t="s">
        <v>36</v>
      </c>
      <c r="L208" s="90" t="s">
        <v>1977</v>
      </c>
      <c r="M208" s="33" t="s">
        <v>152</v>
      </c>
      <c r="N208" s="33" t="s">
        <v>26</v>
      </c>
      <c r="O208" s="33" t="s">
        <v>23</v>
      </c>
      <c r="P208" s="33" t="s">
        <v>312</v>
      </c>
      <c r="Q208" s="138">
        <v>0.82430000000000003</v>
      </c>
      <c r="R208" s="33" t="s">
        <v>45</v>
      </c>
      <c r="S208" s="33" t="s">
        <v>45</v>
      </c>
      <c r="T208" s="33" t="s">
        <v>159</v>
      </c>
      <c r="U208" s="33" t="s">
        <v>55</v>
      </c>
      <c r="V208" s="16">
        <v>53.890663111000002</v>
      </c>
      <c r="W208" s="16">
        <v>86.370843518000001</v>
      </c>
      <c r="X208" s="83">
        <f t="shared" si="1"/>
        <v>0</v>
      </c>
      <c r="Y208" s="29" t="s">
        <v>2007</v>
      </c>
      <c r="Z208" s="29">
        <v>0.33040000000000003</v>
      </c>
      <c r="AA208" s="29" t="s">
        <v>2011</v>
      </c>
      <c r="AB208" s="29">
        <v>0.49390000000000001</v>
      </c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</row>
    <row r="209" spans="1:76" s="163" customFormat="1" ht="186.75" customHeight="1">
      <c r="A209" s="90" t="s">
        <v>147</v>
      </c>
      <c r="B209" s="90" t="s">
        <v>308</v>
      </c>
      <c r="C209" s="90" t="s">
        <v>308</v>
      </c>
      <c r="D209" s="90">
        <v>25</v>
      </c>
      <c r="E209" s="90">
        <v>29</v>
      </c>
      <c r="F209" s="138">
        <v>5.0974000000000004</v>
      </c>
      <c r="G209" s="33" t="s">
        <v>1978</v>
      </c>
      <c r="H209" s="33" t="s">
        <v>64</v>
      </c>
      <c r="I209" s="33" t="s">
        <v>573</v>
      </c>
      <c r="J209" s="33" t="s">
        <v>141</v>
      </c>
      <c r="K209" s="33" t="s">
        <v>36</v>
      </c>
      <c r="L209" s="16" t="s">
        <v>1977</v>
      </c>
      <c r="M209" s="33" t="s">
        <v>152</v>
      </c>
      <c r="N209" s="33" t="s">
        <v>26</v>
      </c>
      <c r="O209" s="33" t="s">
        <v>23</v>
      </c>
      <c r="P209" s="33" t="s">
        <v>312</v>
      </c>
      <c r="Q209" s="138">
        <v>5.0974000000000004</v>
      </c>
      <c r="R209" s="33" t="s">
        <v>45</v>
      </c>
      <c r="S209" s="33" t="s">
        <v>45</v>
      </c>
      <c r="T209" s="33" t="s">
        <v>159</v>
      </c>
      <c r="U209" s="33" t="s">
        <v>55</v>
      </c>
      <c r="V209" s="16">
        <v>53.886799000000003</v>
      </c>
      <c r="W209" s="16">
        <v>86.365459212000005</v>
      </c>
      <c r="X209" s="83">
        <f t="shared" si="1"/>
        <v>0</v>
      </c>
      <c r="Y209" s="29" t="s">
        <v>2004</v>
      </c>
      <c r="Z209" s="29">
        <v>3.0787</v>
      </c>
      <c r="AA209" s="29" t="s">
        <v>2005</v>
      </c>
      <c r="AB209" s="29">
        <v>1.3142</v>
      </c>
      <c r="AC209" s="29" t="s">
        <v>2006</v>
      </c>
      <c r="AD209" s="29">
        <v>5.2200000000000003E-2</v>
      </c>
      <c r="AE209" s="29" t="s">
        <v>2007</v>
      </c>
      <c r="AF209" s="29">
        <v>0.65229999999999999</v>
      </c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</row>
    <row r="210" spans="1:76" s="163" customFormat="1" ht="186.75" customHeight="1">
      <c r="A210" s="90" t="s">
        <v>147</v>
      </c>
      <c r="B210" s="90" t="s">
        <v>308</v>
      </c>
      <c r="C210" s="90" t="s">
        <v>308</v>
      </c>
      <c r="D210" s="90">
        <v>59</v>
      </c>
      <c r="E210" s="90">
        <v>22</v>
      </c>
      <c r="F210" s="138">
        <v>8.7499999999999994E-2</v>
      </c>
      <c r="G210" s="24" t="s">
        <v>821</v>
      </c>
      <c r="H210" s="16" t="s">
        <v>64</v>
      </c>
      <c r="I210" s="16" t="s">
        <v>573</v>
      </c>
      <c r="J210" s="16" t="s">
        <v>35</v>
      </c>
      <c r="K210" s="16" t="s">
        <v>27</v>
      </c>
      <c r="L210" s="16" t="s">
        <v>1977</v>
      </c>
      <c r="M210" s="16" t="s">
        <v>152</v>
      </c>
      <c r="N210" s="16" t="s">
        <v>26</v>
      </c>
      <c r="O210" s="16" t="s">
        <v>23</v>
      </c>
      <c r="P210" s="16" t="s">
        <v>312</v>
      </c>
      <c r="Q210" s="138">
        <v>8.7499999999999994E-2</v>
      </c>
      <c r="R210" s="33" t="s">
        <v>45</v>
      </c>
      <c r="S210" s="33" t="s">
        <v>45</v>
      </c>
      <c r="T210" s="33" t="s">
        <v>159</v>
      </c>
      <c r="U210" s="33" t="s">
        <v>55</v>
      </c>
      <c r="V210" s="16" t="s">
        <v>1979</v>
      </c>
      <c r="W210" s="16" t="s">
        <v>1980</v>
      </c>
      <c r="X210" s="83">
        <f t="shared" si="1"/>
        <v>0</v>
      </c>
      <c r="Y210" s="29" t="s">
        <v>2003</v>
      </c>
      <c r="Z210" s="160">
        <v>8.7499999999999994E-2</v>
      </c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</row>
    <row r="211" spans="1:76" s="163" customFormat="1" ht="186.75" customHeight="1">
      <c r="A211" s="90" t="s">
        <v>147</v>
      </c>
      <c r="B211" s="90" t="s">
        <v>308</v>
      </c>
      <c r="C211" s="90" t="s">
        <v>308</v>
      </c>
      <c r="D211" s="90">
        <v>59</v>
      </c>
      <c r="E211" s="90">
        <v>23</v>
      </c>
      <c r="F211" s="138">
        <v>0.78320000000000001</v>
      </c>
      <c r="G211" s="33" t="s">
        <v>825</v>
      </c>
      <c r="H211" s="33" t="s">
        <v>64</v>
      </c>
      <c r="I211" s="16"/>
      <c r="J211" s="16"/>
      <c r="K211" s="16" t="s">
        <v>27</v>
      </c>
      <c r="L211" s="16" t="s">
        <v>1977</v>
      </c>
      <c r="M211" s="16" t="s">
        <v>152</v>
      </c>
      <c r="N211" s="16" t="s">
        <v>1061</v>
      </c>
      <c r="O211" s="16" t="s">
        <v>23</v>
      </c>
      <c r="P211" s="16" t="s">
        <v>312</v>
      </c>
      <c r="Q211" s="138">
        <v>0.78320000000000001</v>
      </c>
      <c r="R211" s="33" t="s">
        <v>45</v>
      </c>
      <c r="S211" s="33" t="s">
        <v>45</v>
      </c>
      <c r="T211" s="33" t="s">
        <v>159</v>
      </c>
      <c r="U211" s="33" t="s">
        <v>55</v>
      </c>
      <c r="V211" s="16" t="s">
        <v>1981</v>
      </c>
      <c r="W211" s="16" t="s">
        <v>1982</v>
      </c>
      <c r="X211" s="83">
        <f t="shared" si="1"/>
        <v>0</v>
      </c>
      <c r="Y211" s="29" t="s">
        <v>2003</v>
      </c>
      <c r="Z211" s="160">
        <v>0.78320000000000001</v>
      </c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</row>
    <row r="212" spans="1:76" s="163" customFormat="1" ht="186.75" customHeight="1">
      <c r="A212" s="90" t="s">
        <v>147</v>
      </c>
      <c r="B212" s="90" t="s">
        <v>308</v>
      </c>
      <c r="C212" s="90" t="s">
        <v>308</v>
      </c>
      <c r="D212" s="90">
        <v>59</v>
      </c>
      <c r="E212" s="90">
        <v>24</v>
      </c>
      <c r="F212" s="138">
        <v>4.4000000000000003E-3</v>
      </c>
      <c r="G212" s="33" t="s">
        <v>821</v>
      </c>
      <c r="H212" s="33" t="s">
        <v>64</v>
      </c>
      <c r="I212" s="16" t="s">
        <v>573</v>
      </c>
      <c r="J212" s="16" t="s">
        <v>35</v>
      </c>
      <c r="K212" s="16" t="s">
        <v>27</v>
      </c>
      <c r="L212" s="16" t="s">
        <v>1977</v>
      </c>
      <c r="M212" s="16" t="s">
        <v>152</v>
      </c>
      <c r="N212" s="16" t="s">
        <v>26</v>
      </c>
      <c r="O212" s="16" t="s">
        <v>23</v>
      </c>
      <c r="P212" s="16" t="s">
        <v>312</v>
      </c>
      <c r="Q212" s="138">
        <v>4.4000000000000003E-3</v>
      </c>
      <c r="R212" s="33" t="s">
        <v>45</v>
      </c>
      <c r="S212" s="33" t="s">
        <v>45</v>
      </c>
      <c r="T212" s="33" t="s">
        <v>159</v>
      </c>
      <c r="U212" s="33" t="s">
        <v>55</v>
      </c>
      <c r="V212" s="16" t="s">
        <v>1981</v>
      </c>
      <c r="W212" s="16" t="s">
        <v>1982</v>
      </c>
      <c r="X212" s="83">
        <f t="shared" si="1"/>
        <v>0</v>
      </c>
      <c r="Y212" s="29" t="s">
        <v>2003</v>
      </c>
      <c r="Z212" s="160">
        <v>4.4000000000000003E-3</v>
      </c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</row>
    <row r="213" spans="1:76" s="163" customFormat="1" ht="186.75" customHeight="1">
      <c r="A213" s="90" t="s">
        <v>147</v>
      </c>
      <c r="B213" s="90" t="s">
        <v>308</v>
      </c>
      <c r="C213" s="90" t="s">
        <v>308</v>
      </c>
      <c r="D213" s="90">
        <v>59</v>
      </c>
      <c r="E213" s="90">
        <v>27</v>
      </c>
      <c r="F213" s="138">
        <v>2.0430000000000001</v>
      </c>
      <c r="G213" s="33" t="s">
        <v>825</v>
      </c>
      <c r="H213" s="33"/>
      <c r="I213" s="33"/>
      <c r="J213" s="33"/>
      <c r="K213" s="16" t="s">
        <v>27</v>
      </c>
      <c r="L213" s="16" t="s">
        <v>1977</v>
      </c>
      <c r="M213" s="16" t="s">
        <v>152</v>
      </c>
      <c r="N213" s="16" t="s">
        <v>1061</v>
      </c>
      <c r="O213" s="16" t="s">
        <v>23</v>
      </c>
      <c r="P213" s="16" t="s">
        <v>312</v>
      </c>
      <c r="Q213" s="138">
        <v>2.0430000000000001</v>
      </c>
      <c r="R213" s="33" t="s">
        <v>45</v>
      </c>
      <c r="S213" s="33" t="s">
        <v>45</v>
      </c>
      <c r="T213" s="33" t="s">
        <v>159</v>
      </c>
      <c r="U213" s="33" t="s">
        <v>55</v>
      </c>
      <c r="V213" s="16" t="s">
        <v>1983</v>
      </c>
      <c r="W213" s="16" t="s">
        <v>1984</v>
      </c>
      <c r="X213" s="83">
        <f t="shared" si="1"/>
        <v>0</v>
      </c>
      <c r="Y213" s="29" t="s">
        <v>2003</v>
      </c>
      <c r="Z213" s="160">
        <v>1.4795</v>
      </c>
      <c r="AA213" s="29" t="s">
        <v>2004</v>
      </c>
      <c r="AB213" s="29">
        <v>0.5635</v>
      </c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</row>
    <row r="214" spans="1:76" s="163" customFormat="1" ht="186.75" customHeight="1">
      <c r="A214" s="90" t="s">
        <v>147</v>
      </c>
      <c r="B214" s="90" t="s">
        <v>308</v>
      </c>
      <c r="C214" s="90" t="s">
        <v>308</v>
      </c>
      <c r="D214" s="90">
        <v>59</v>
      </c>
      <c r="E214" s="90">
        <v>30</v>
      </c>
      <c r="F214" s="138">
        <v>0.3095</v>
      </c>
      <c r="G214" s="24" t="s">
        <v>821</v>
      </c>
      <c r="H214" s="16" t="s">
        <v>64</v>
      </c>
      <c r="I214" s="16" t="s">
        <v>573</v>
      </c>
      <c r="J214" s="16" t="s">
        <v>35</v>
      </c>
      <c r="K214" s="16" t="s">
        <v>27</v>
      </c>
      <c r="L214" s="16" t="s">
        <v>1977</v>
      </c>
      <c r="M214" s="16" t="s">
        <v>152</v>
      </c>
      <c r="N214" s="16" t="s">
        <v>26</v>
      </c>
      <c r="O214" s="16" t="s">
        <v>23</v>
      </c>
      <c r="P214" s="16" t="s">
        <v>312</v>
      </c>
      <c r="Q214" s="138">
        <v>0.3095</v>
      </c>
      <c r="R214" s="33" t="s">
        <v>45</v>
      </c>
      <c r="S214" s="33" t="s">
        <v>45</v>
      </c>
      <c r="T214" s="33" t="s">
        <v>159</v>
      </c>
      <c r="U214" s="33" t="s">
        <v>55</v>
      </c>
      <c r="V214" s="16" t="s">
        <v>1985</v>
      </c>
      <c r="W214" s="16" t="s">
        <v>1986</v>
      </c>
      <c r="X214" s="83">
        <f t="shared" si="1"/>
        <v>0</v>
      </c>
      <c r="Y214" s="29" t="s">
        <v>2003</v>
      </c>
      <c r="Z214" s="160">
        <v>3.8800000000000001E-2</v>
      </c>
      <c r="AA214" s="29" t="s">
        <v>2004</v>
      </c>
      <c r="AB214" s="29">
        <v>0.2707</v>
      </c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</row>
    <row r="215" spans="1:76" s="163" customFormat="1" ht="186.75" customHeight="1">
      <c r="A215" s="90" t="s">
        <v>147</v>
      </c>
      <c r="B215" s="90" t="s">
        <v>308</v>
      </c>
      <c r="C215" s="90" t="s">
        <v>308</v>
      </c>
      <c r="D215" s="90">
        <v>62</v>
      </c>
      <c r="E215" s="90">
        <v>19</v>
      </c>
      <c r="F215" s="138">
        <v>3.73E-2</v>
      </c>
      <c r="G215" s="24" t="s">
        <v>821</v>
      </c>
      <c r="H215" s="16" t="s">
        <v>64</v>
      </c>
      <c r="I215" s="16" t="s">
        <v>573</v>
      </c>
      <c r="J215" s="16" t="s">
        <v>141</v>
      </c>
      <c r="K215" s="16" t="s">
        <v>27</v>
      </c>
      <c r="L215" s="16" t="s">
        <v>1977</v>
      </c>
      <c r="M215" s="16" t="s">
        <v>152</v>
      </c>
      <c r="N215" s="16" t="s">
        <v>26</v>
      </c>
      <c r="O215" s="16" t="s">
        <v>23</v>
      </c>
      <c r="P215" s="16" t="s">
        <v>312</v>
      </c>
      <c r="Q215" s="138">
        <v>3.73E-2</v>
      </c>
      <c r="R215" s="33" t="s">
        <v>45</v>
      </c>
      <c r="S215" s="33" t="s">
        <v>45</v>
      </c>
      <c r="T215" s="33" t="s">
        <v>159</v>
      </c>
      <c r="U215" s="33" t="s">
        <v>55</v>
      </c>
      <c r="V215" s="16" t="s">
        <v>1987</v>
      </c>
      <c r="W215" s="16" t="s">
        <v>1988</v>
      </c>
      <c r="X215" s="83">
        <f t="shared" si="1"/>
        <v>0</v>
      </c>
      <c r="Y215" s="29" t="s">
        <v>2003</v>
      </c>
      <c r="Z215" s="160">
        <v>3.73E-2</v>
      </c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</row>
    <row r="216" spans="1:76" s="163" customFormat="1" ht="186.75" customHeight="1">
      <c r="A216" s="90" t="s">
        <v>147</v>
      </c>
      <c r="B216" s="90" t="s">
        <v>308</v>
      </c>
      <c r="C216" s="90" t="s">
        <v>308</v>
      </c>
      <c r="D216" s="90">
        <v>62</v>
      </c>
      <c r="E216" s="90">
        <v>25</v>
      </c>
      <c r="F216" s="138">
        <v>8.2900000000000001E-2</v>
      </c>
      <c r="G216" s="33" t="s">
        <v>821</v>
      </c>
      <c r="H216" s="16" t="s">
        <v>64</v>
      </c>
      <c r="I216" s="16" t="s">
        <v>573</v>
      </c>
      <c r="J216" s="16" t="s">
        <v>232</v>
      </c>
      <c r="K216" s="16" t="s">
        <v>27</v>
      </c>
      <c r="L216" s="16" t="s">
        <v>1977</v>
      </c>
      <c r="M216" s="16" t="s">
        <v>152</v>
      </c>
      <c r="N216" s="16" t="s">
        <v>26</v>
      </c>
      <c r="O216" s="16" t="s">
        <v>23</v>
      </c>
      <c r="P216" s="16" t="s">
        <v>312</v>
      </c>
      <c r="Q216" s="138">
        <v>8.2900000000000001E-2</v>
      </c>
      <c r="R216" s="33" t="s">
        <v>45</v>
      </c>
      <c r="S216" s="33" t="s">
        <v>45</v>
      </c>
      <c r="T216" s="33" t="s">
        <v>159</v>
      </c>
      <c r="U216" s="33" t="s">
        <v>55</v>
      </c>
      <c r="V216" s="16" t="s">
        <v>1989</v>
      </c>
      <c r="W216" s="16" t="s">
        <v>1990</v>
      </c>
      <c r="X216" s="83">
        <f t="shared" si="1"/>
        <v>0</v>
      </c>
      <c r="Y216" s="29" t="s">
        <v>2003</v>
      </c>
      <c r="Z216" s="160">
        <v>8.2900000000000001E-2</v>
      </c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</row>
    <row r="217" spans="1:76" s="163" customFormat="1" ht="186.75" customHeight="1">
      <c r="A217" s="90" t="s">
        <v>147</v>
      </c>
      <c r="B217" s="90" t="s">
        <v>308</v>
      </c>
      <c r="C217" s="90" t="s">
        <v>308</v>
      </c>
      <c r="D217" s="90">
        <v>62</v>
      </c>
      <c r="E217" s="90">
        <v>26</v>
      </c>
      <c r="F217" s="138">
        <v>2.0878000000000001</v>
      </c>
      <c r="G217" s="24" t="s">
        <v>825</v>
      </c>
      <c r="H217" s="16" t="s">
        <v>64</v>
      </c>
      <c r="I217" s="16"/>
      <c r="J217" s="16"/>
      <c r="K217" s="16" t="s">
        <v>27</v>
      </c>
      <c r="L217" s="16" t="s">
        <v>1977</v>
      </c>
      <c r="M217" s="16" t="s">
        <v>152</v>
      </c>
      <c r="N217" s="16" t="s">
        <v>1061</v>
      </c>
      <c r="O217" s="16" t="s">
        <v>23</v>
      </c>
      <c r="P217" s="16" t="s">
        <v>312</v>
      </c>
      <c r="Q217" s="138">
        <v>2.0878000000000001</v>
      </c>
      <c r="R217" s="33" t="s">
        <v>45</v>
      </c>
      <c r="S217" s="33" t="s">
        <v>45</v>
      </c>
      <c r="T217" s="33" t="s">
        <v>159</v>
      </c>
      <c r="U217" s="33" t="s">
        <v>55</v>
      </c>
      <c r="V217" s="16" t="s">
        <v>1991</v>
      </c>
      <c r="W217" s="16" t="s">
        <v>1992</v>
      </c>
      <c r="X217" s="83">
        <f t="shared" si="1"/>
        <v>0</v>
      </c>
      <c r="Y217" s="29" t="s">
        <v>2003</v>
      </c>
      <c r="Z217" s="160">
        <v>2.0878000000000001</v>
      </c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</row>
    <row r="218" spans="1:76" s="163" customFormat="1" ht="186.75" customHeight="1">
      <c r="A218" s="90" t="s">
        <v>147</v>
      </c>
      <c r="B218" s="90" t="s">
        <v>308</v>
      </c>
      <c r="C218" s="90" t="s">
        <v>308</v>
      </c>
      <c r="D218" s="90">
        <v>62</v>
      </c>
      <c r="E218" s="90">
        <v>27</v>
      </c>
      <c r="F218" s="138">
        <v>0.1784</v>
      </c>
      <c r="G218" s="24" t="s">
        <v>825</v>
      </c>
      <c r="H218" s="16" t="s">
        <v>64</v>
      </c>
      <c r="I218" s="16"/>
      <c r="J218" s="16"/>
      <c r="K218" s="16" t="s">
        <v>27</v>
      </c>
      <c r="L218" s="16" t="s">
        <v>1977</v>
      </c>
      <c r="M218" s="16" t="s">
        <v>152</v>
      </c>
      <c r="N218" s="16" t="s">
        <v>1061</v>
      </c>
      <c r="O218" s="16" t="s">
        <v>23</v>
      </c>
      <c r="P218" s="16" t="s">
        <v>312</v>
      </c>
      <c r="Q218" s="138">
        <v>0.1784</v>
      </c>
      <c r="R218" s="33" t="s">
        <v>45</v>
      </c>
      <c r="S218" s="33" t="s">
        <v>45</v>
      </c>
      <c r="T218" s="33" t="s">
        <v>159</v>
      </c>
      <c r="U218" s="33" t="s">
        <v>55</v>
      </c>
      <c r="V218" s="16" t="s">
        <v>1993</v>
      </c>
      <c r="W218" s="16" t="s">
        <v>1994</v>
      </c>
      <c r="X218" s="83">
        <f t="shared" si="1"/>
        <v>0</v>
      </c>
      <c r="Y218" s="29" t="s">
        <v>2003</v>
      </c>
      <c r="Z218" s="160">
        <v>0.1784</v>
      </c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</row>
    <row r="219" spans="1:76" s="163" customFormat="1" ht="186.75" customHeight="1">
      <c r="A219" s="90" t="s">
        <v>147</v>
      </c>
      <c r="B219" s="90" t="s">
        <v>308</v>
      </c>
      <c r="C219" s="90" t="s">
        <v>308</v>
      </c>
      <c r="D219" s="90">
        <v>62</v>
      </c>
      <c r="E219" s="90">
        <v>33</v>
      </c>
      <c r="F219" s="138">
        <v>3.371</v>
      </c>
      <c r="G219" s="24" t="s">
        <v>825</v>
      </c>
      <c r="H219" s="16" t="s">
        <v>64</v>
      </c>
      <c r="I219" s="16"/>
      <c r="J219" s="16"/>
      <c r="K219" s="16" t="s">
        <v>36</v>
      </c>
      <c r="L219" s="16" t="s">
        <v>1977</v>
      </c>
      <c r="M219" s="16" t="s">
        <v>152</v>
      </c>
      <c r="N219" s="16" t="s">
        <v>1061</v>
      </c>
      <c r="O219" s="16" t="s">
        <v>23</v>
      </c>
      <c r="P219" s="16" t="s">
        <v>312</v>
      </c>
      <c r="Q219" s="138">
        <v>3.371</v>
      </c>
      <c r="R219" s="33" t="s">
        <v>45</v>
      </c>
      <c r="S219" s="33" t="s">
        <v>45</v>
      </c>
      <c r="T219" s="33" t="s">
        <v>159</v>
      </c>
      <c r="U219" s="33" t="s">
        <v>55</v>
      </c>
      <c r="V219" s="16" t="s">
        <v>1995</v>
      </c>
      <c r="W219" s="16" t="s">
        <v>1996</v>
      </c>
      <c r="X219" s="83">
        <f t="shared" si="1"/>
        <v>0</v>
      </c>
      <c r="Y219" s="29" t="s">
        <v>2003</v>
      </c>
      <c r="Z219" s="160">
        <v>2.4950000000000001</v>
      </c>
      <c r="AA219" s="29" t="s">
        <v>2004</v>
      </c>
      <c r="AB219" s="29">
        <v>0.876</v>
      </c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</row>
    <row r="220" spans="1:76" s="163" customFormat="1" ht="186.75" customHeight="1">
      <c r="A220" s="90" t="s">
        <v>147</v>
      </c>
      <c r="B220" s="90" t="s">
        <v>308</v>
      </c>
      <c r="C220" s="90" t="s">
        <v>308</v>
      </c>
      <c r="D220" s="90">
        <v>70</v>
      </c>
      <c r="E220" s="90">
        <v>15</v>
      </c>
      <c r="F220" s="138">
        <v>0.97</v>
      </c>
      <c r="G220" s="24" t="s">
        <v>825</v>
      </c>
      <c r="H220" s="16" t="s">
        <v>64</v>
      </c>
      <c r="I220" s="16"/>
      <c r="J220" s="16"/>
      <c r="K220" s="16" t="s">
        <v>27</v>
      </c>
      <c r="L220" s="16" t="s">
        <v>1997</v>
      </c>
      <c r="M220" s="16" t="s">
        <v>152</v>
      </c>
      <c r="N220" s="16" t="s">
        <v>1061</v>
      </c>
      <c r="O220" s="16" t="s">
        <v>23</v>
      </c>
      <c r="P220" s="16" t="s">
        <v>312</v>
      </c>
      <c r="Q220" s="138">
        <v>0.97</v>
      </c>
      <c r="R220" s="33" t="s">
        <v>45</v>
      </c>
      <c r="S220" s="33" t="s">
        <v>45</v>
      </c>
      <c r="T220" s="33" t="s">
        <v>159</v>
      </c>
      <c r="U220" s="33" t="s">
        <v>55</v>
      </c>
      <c r="V220" s="16">
        <v>53.855711161000002</v>
      </c>
      <c r="W220" s="16">
        <v>86.487200862999998</v>
      </c>
      <c r="X220" s="83">
        <f t="shared" si="1"/>
        <v>0</v>
      </c>
      <c r="Y220" s="29" t="s">
        <v>2009</v>
      </c>
      <c r="Z220" s="29">
        <v>0.97</v>
      </c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</row>
    <row r="221" spans="1:76" s="163" customFormat="1" ht="186.75" customHeight="1">
      <c r="A221" s="90" t="s">
        <v>147</v>
      </c>
      <c r="B221" s="90" t="s">
        <v>308</v>
      </c>
      <c r="C221" s="90" t="s">
        <v>309</v>
      </c>
      <c r="D221" s="90">
        <v>10</v>
      </c>
      <c r="E221" s="90">
        <v>6</v>
      </c>
      <c r="F221" s="138">
        <v>0.68</v>
      </c>
      <c r="G221" s="24" t="s">
        <v>825</v>
      </c>
      <c r="H221" s="16" t="s">
        <v>64</v>
      </c>
      <c r="I221" s="16"/>
      <c r="J221" s="16"/>
      <c r="K221" s="16" t="s">
        <v>27</v>
      </c>
      <c r="L221" s="16" t="s">
        <v>1998</v>
      </c>
      <c r="M221" s="16" t="s">
        <v>152</v>
      </c>
      <c r="N221" s="16" t="s">
        <v>1061</v>
      </c>
      <c r="O221" s="16" t="s">
        <v>23</v>
      </c>
      <c r="P221" s="16" t="s">
        <v>312</v>
      </c>
      <c r="Q221" s="138">
        <v>0.68</v>
      </c>
      <c r="R221" s="33" t="s">
        <v>45</v>
      </c>
      <c r="S221" s="33" t="s">
        <v>45</v>
      </c>
      <c r="T221" s="33" t="s">
        <v>159</v>
      </c>
      <c r="U221" s="33" t="s">
        <v>55</v>
      </c>
      <c r="V221" s="16">
        <v>53.851000087000003</v>
      </c>
      <c r="W221" s="16">
        <v>86.489641055999996</v>
      </c>
      <c r="X221" s="83">
        <f t="shared" si="1"/>
        <v>0</v>
      </c>
      <c r="Y221" s="29" t="s">
        <v>2009</v>
      </c>
      <c r="Z221" s="29">
        <v>0.68</v>
      </c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</row>
    <row r="222" spans="1:76" s="163" customFormat="1" ht="186.75" customHeight="1">
      <c r="A222" s="90" t="s">
        <v>147</v>
      </c>
      <c r="B222" s="90" t="s">
        <v>308</v>
      </c>
      <c r="C222" s="90" t="s">
        <v>309</v>
      </c>
      <c r="D222" s="90">
        <v>10</v>
      </c>
      <c r="E222" s="90">
        <v>7</v>
      </c>
      <c r="F222" s="138">
        <v>1.7</v>
      </c>
      <c r="G222" s="24" t="s">
        <v>825</v>
      </c>
      <c r="H222" s="16" t="s">
        <v>64</v>
      </c>
      <c r="I222" s="16"/>
      <c r="J222" s="16"/>
      <c r="K222" s="16" t="s">
        <v>27</v>
      </c>
      <c r="L222" s="16" t="s">
        <v>1998</v>
      </c>
      <c r="M222" s="16" t="s">
        <v>152</v>
      </c>
      <c r="N222" s="16" t="s">
        <v>1061</v>
      </c>
      <c r="O222" s="16" t="s">
        <v>23</v>
      </c>
      <c r="P222" s="16" t="s">
        <v>312</v>
      </c>
      <c r="Q222" s="138">
        <v>1.7</v>
      </c>
      <c r="R222" s="33" t="s">
        <v>45</v>
      </c>
      <c r="S222" s="33" t="s">
        <v>45</v>
      </c>
      <c r="T222" s="33" t="s">
        <v>159</v>
      </c>
      <c r="U222" s="33" t="s">
        <v>55</v>
      </c>
      <c r="V222" s="16">
        <v>53.855858296000001</v>
      </c>
      <c r="W222" s="16">
        <v>86.508413699000002</v>
      </c>
      <c r="X222" s="83">
        <f t="shared" si="1"/>
        <v>0</v>
      </c>
      <c r="Y222" s="29" t="s">
        <v>2009</v>
      </c>
      <c r="Z222" s="29">
        <v>1.7</v>
      </c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</row>
    <row r="223" spans="1:76" s="163" customFormat="1" ht="186.75" customHeight="1">
      <c r="A223" s="90" t="s">
        <v>147</v>
      </c>
      <c r="B223" s="90" t="s">
        <v>308</v>
      </c>
      <c r="C223" s="90" t="s">
        <v>309</v>
      </c>
      <c r="D223" s="90">
        <v>10</v>
      </c>
      <c r="E223" s="90">
        <v>11</v>
      </c>
      <c r="F223" s="138">
        <v>3.96</v>
      </c>
      <c r="G223" s="24" t="s">
        <v>825</v>
      </c>
      <c r="H223" s="16" t="s">
        <v>64</v>
      </c>
      <c r="I223" s="16"/>
      <c r="J223" s="16"/>
      <c r="K223" s="16" t="s">
        <v>27</v>
      </c>
      <c r="L223" s="16" t="s">
        <v>1998</v>
      </c>
      <c r="M223" s="16" t="s">
        <v>152</v>
      </c>
      <c r="N223" s="16" t="s">
        <v>1061</v>
      </c>
      <c r="O223" s="16" t="s">
        <v>23</v>
      </c>
      <c r="P223" s="16" t="s">
        <v>312</v>
      </c>
      <c r="Q223" s="138">
        <v>3.96</v>
      </c>
      <c r="R223" s="33" t="s">
        <v>45</v>
      </c>
      <c r="S223" s="33" t="s">
        <v>45</v>
      </c>
      <c r="T223" s="33" t="s">
        <v>159</v>
      </c>
      <c r="U223" s="33" t="s">
        <v>55</v>
      </c>
      <c r="V223" s="16">
        <v>53.851942094999998</v>
      </c>
      <c r="W223" s="16">
        <v>86.492571182999995</v>
      </c>
      <c r="X223" s="83">
        <f t="shared" si="1"/>
        <v>0</v>
      </c>
      <c r="Y223" s="29" t="s">
        <v>2009</v>
      </c>
      <c r="Z223" s="29">
        <v>3.96</v>
      </c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</row>
    <row r="224" spans="1:76" s="163" customFormat="1" ht="186.75" customHeight="1">
      <c r="A224" s="90" t="s">
        <v>147</v>
      </c>
      <c r="B224" s="90" t="s">
        <v>308</v>
      </c>
      <c r="C224" s="90" t="s">
        <v>309</v>
      </c>
      <c r="D224" s="90">
        <v>10</v>
      </c>
      <c r="E224" s="90">
        <v>15</v>
      </c>
      <c r="F224" s="138">
        <v>0.77</v>
      </c>
      <c r="G224" s="24" t="s">
        <v>825</v>
      </c>
      <c r="H224" s="16" t="s">
        <v>64</v>
      </c>
      <c r="I224" s="16"/>
      <c r="J224" s="16"/>
      <c r="K224" s="16" t="s">
        <v>27</v>
      </c>
      <c r="L224" s="16" t="s">
        <v>1998</v>
      </c>
      <c r="M224" s="16" t="s">
        <v>152</v>
      </c>
      <c r="N224" s="16" t="s">
        <v>1061</v>
      </c>
      <c r="O224" s="16" t="s">
        <v>23</v>
      </c>
      <c r="P224" s="16" t="s">
        <v>312</v>
      </c>
      <c r="Q224" s="138">
        <v>0.77</v>
      </c>
      <c r="R224" s="33" t="s">
        <v>45</v>
      </c>
      <c r="S224" s="33" t="s">
        <v>45</v>
      </c>
      <c r="T224" s="33" t="s">
        <v>159</v>
      </c>
      <c r="U224" s="33" t="s">
        <v>55</v>
      </c>
      <c r="V224" s="282">
        <v>53.848939995999999</v>
      </c>
      <c r="W224" s="16">
        <v>86.499128287000005</v>
      </c>
      <c r="X224" s="83">
        <f t="shared" si="1"/>
        <v>0</v>
      </c>
      <c r="Y224" s="29" t="s">
        <v>2009</v>
      </c>
      <c r="Z224" s="29">
        <v>0.77</v>
      </c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</row>
    <row r="225" spans="1:76" s="163" customFormat="1" ht="186.75" customHeight="1">
      <c r="A225" s="90" t="s">
        <v>147</v>
      </c>
      <c r="B225" s="90" t="s">
        <v>308</v>
      </c>
      <c r="C225" s="90" t="s">
        <v>309</v>
      </c>
      <c r="D225" s="90">
        <v>10</v>
      </c>
      <c r="E225" s="90">
        <v>16</v>
      </c>
      <c r="F225" s="138">
        <v>0.11</v>
      </c>
      <c r="G225" s="132" t="s">
        <v>821</v>
      </c>
      <c r="H225" s="16" t="s">
        <v>64</v>
      </c>
      <c r="I225" s="28" t="s">
        <v>573</v>
      </c>
      <c r="J225" s="28" t="s">
        <v>141</v>
      </c>
      <c r="K225" s="16" t="s">
        <v>27</v>
      </c>
      <c r="L225" s="28" t="s">
        <v>1999</v>
      </c>
      <c r="M225" s="16" t="s">
        <v>152</v>
      </c>
      <c r="N225" s="16" t="s">
        <v>26</v>
      </c>
      <c r="O225" s="16" t="s">
        <v>23</v>
      </c>
      <c r="P225" s="16" t="s">
        <v>312</v>
      </c>
      <c r="Q225" s="138">
        <v>0.11</v>
      </c>
      <c r="R225" s="33" t="s">
        <v>45</v>
      </c>
      <c r="S225" s="33" t="s">
        <v>45</v>
      </c>
      <c r="T225" s="33" t="s">
        <v>159</v>
      </c>
      <c r="U225" s="33" t="s">
        <v>55</v>
      </c>
      <c r="V225" s="16">
        <v>53.851725405000003</v>
      </c>
      <c r="W225" s="16">
        <v>86.493309890000006</v>
      </c>
      <c r="X225" s="83">
        <f t="shared" si="1"/>
        <v>0</v>
      </c>
      <c r="Y225" s="29" t="s">
        <v>2009</v>
      </c>
      <c r="Z225" s="29">
        <v>0.11</v>
      </c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</row>
    <row r="226" spans="1:76" s="163" customFormat="1" ht="186.75" customHeight="1">
      <c r="A226" s="90" t="s">
        <v>147</v>
      </c>
      <c r="B226" s="90" t="s">
        <v>308</v>
      </c>
      <c r="C226" s="90" t="s">
        <v>309</v>
      </c>
      <c r="D226" s="90">
        <v>10</v>
      </c>
      <c r="E226" s="90">
        <v>17</v>
      </c>
      <c r="F226" s="138">
        <v>0.22</v>
      </c>
      <c r="G226" s="24" t="s">
        <v>825</v>
      </c>
      <c r="H226" s="16" t="s">
        <v>64</v>
      </c>
      <c r="I226" s="16"/>
      <c r="J226" s="16"/>
      <c r="K226" s="16" t="s">
        <v>27</v>
      </c>
      <c r="L226" s="16" t="s">
        <v>1998</v>
      </c>
      <c r="M226" s="16" t="s">
        <v>152</v>
      </c>
      <c r="N226" s="16" t="s">
        <v>1061</v>
      </c>
      <c r="O226" s="16" t="s">
        <v>23</v>
      </c>
      <c r="P226" s="16" t="s">
        <v>312</v>
      </c>
      <c r="Q226" s="138">
        <v>0.22</v>
      </c>
      <c r="R226" s="33" t="s">
        <v>45</v>
      </c>
      <c r="S226" s="33" t="s">
        <v>45</v>
      </c>
      <c r="T226" s="33" t="s">
        <v>159</v>
      </c>
      <c r="U226" s="33" t="s">
        <v>55</v>
      </c>
      <c r="V226" s="16">
        <v>53.848333924999999</v>
      </c>
      <c r="W226" s="16">
        <v>86.502147057000002</v>
      </c>
      <c r="X226" s="83">
        <f t="shared" si="1"/>
        <v>0</v>
      </c>
      <c r="Y226" s="29" t="s">
        <v>2009</v>
      </c>
      <c r="Z226" s="29">
        <v>0.22</v>
      </c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</row>
    <row r="227" spans="1:76" s="163" customFormat="1" ht="186.75" customHeight="1">
      <c r="A227" s="132" t="s">
        <v>147</v>
      </c>
      <c r="B227" s="24" t="s">
        <v>308</v>
      </c>
      <c r="C227" s="24" t="s">
        <v>309</v>
      </c>
      <c r="D227" s="24">
        <v>10</v>
      </c>
      <c r="E227" s="90">
        <v>19</v>
      </c>
      <c r="F227" s="138">
        <v>1.06</v>
      </c>
      <c r="G227" s="24" t="s">
        <v>825</v>
      </c>
      <c r="H227" s="16" t="s">
        <v>64</v>
      </c>
      <c r="I227" s="16"/>
      <c r="J227" s="16"/>
      <c r="K227" s="16" t="s">
        <v>27</v>
      </c>
      <c r="L227" s="16" t="s">
        <v>1998</v>
      </c>
      <c r="M227" s="16" t="s">
        <v>152</v>
      </c>
      <c r="N227" s="16" t="s">
        <v>1664</v>
      </c>
      <c r="O227" s="16" t="s">
        <v>23</v>
      </c>
      <c r="P227" s="16" t="s">
        <v>312</v>
      </c>
      <c r="Q227" s="138">
        <v>1.06</v>
      </c>
      <c r="R227" s="33" t="s">
        <v>45</v>
      </c>
      <c r="S227" s="33" t="s">
        <v>45</v>
      </c>
      <c r="T227" s="33" t="s">
        <v>159</v>
      </c>
      <c r="U227" s="33" t="s">
        <v>55</v>
      </c>
      <c r="V227" s="16">
        <v>53.847701049000001</v>
      </c>
      <c r="W227" s="16">
        <v>86.500581643999993</v>
      </c>
      <c r="X227" s="83">
        <f t="shared" si="1"/>
        <v>0</v>
      </c>
      <c r="Y227" s="29" t="s">
        <v>2009</v>
      </c>
      <c r="Z227" s="29">
        <v>1.06</v>
      </c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</row>
    <row r="228" spans="1:76" s="163" customFormat="1" ht="186.75" customHeight="1">
      <c r="A228" s="132" t="s">
        <v>147</v>
      </c>
      <c r="B228" s="24" t="s">
        <v>308</v>
      </c>
      <c r="C228" s="24" t="s">
        <v>309</v>
      </c>
      <c r="D228" s="24">
        <v>10</v>
      </c>
      <c r="E228" s="90">
        <v>24</v>
      </c>
      <c r="F228" s="138">
        <v>0.47</v>
      </c>
      <c r="G228" s="132" t="s">
        <v>821</v>
      </c>
      <c r="H228" s="16" t="s">
        <v>64</v>
      </c>
      <c r="I228" s="28" t="s">
        <v>573</v>
      </c>
      <c r="J228" s="28" t="s">
        <v>141</v>
      </c>
      <c r="K228" s="16" t="s">
        <v>27</v>
      </c>
      <c r="L228" s="28" t="s">
        <v>1999</v>
      </c>
      <c r="M228" s="16" t="s">
        <v>152</v>
      </c>
      <c r="N228" s="16" t="s">
        <v>26</v>
      </c>
      <c r="O228" s="16" t="s">
        <v>23</v>
      </c>
      <c r="P228" s="16" t="s">
        <v>312</v>
      </c>
      <c r="Q228" s="138">
        <v>0.47</v>
      </c>
      <c r="R228" s="33" t="s">
        <v>45</v>
      </c>
      <c r="S228" s="33" t="s">
        <v>45</v>
      </c>
      <c r="T228" s="33" t="s">
        <v>159</v>
      </c>
      <c r="U228" s="33" t="s">
        <v>55</v>
      </c>
      <c r="V228" s="16">
        <v>53.851490091000002</v>
      </c>
      <c r="W228" s="16">
        <v>86.489358060000001</v>
      </c>
      <c r="X228" s="83">
        <f t="shared" si="1"/>
        <v>0</v>
      </c>
      <c r="Y228" s="29" t="s">
        <v>2009</v>
      </c>
      <c r="Z228" s="29">
        <v>0.47</v>
      </c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</row>
    <row r="229" spans="1:76" s="163" customFormat="1" ht="186.75" customHeight="1">
      <c r="A229" s="90" t="s">
        <v>147</v>
      </c>
      <c r="B229" s="90" t="s">
        <v>827</v>
      </c>
      <c r="C229" s="90" t="s">
        <v>2000</v>
      </c>
      <c r="D229" s="90">
        <v>46</v>
      </c>
      <c r="E229" s="90">
        <v>13</v>
      </c>
      <c r="F229" s="138">
        <v>0.08</v>
      </c>
      <c r="G229" s="132" t="s">
        <v>821</v>
      </c>
      <c r="H229" s="31" t="s">
        <v>64</v>
      </c>
      <c r="I229" s="28" t="s">
        <v>573</v>
      </c>
      <c r="J229" s="28" t="s">
        <v>35</v>
      </c>
      <c r="K229" s="31" t="s">
        <v>27</v>
      </c>
      <c r="L229" s="28" t="s">
        <v>2001</v>
      </c>
      <c r="M229" s="31" t="s">
        <v>152</v>
      </c>
      <c r="N229" s="16" t="s">
        <v>26</v>
      </c>
      <c r="O229" s="31" t="s">
        <v>23</v>
      </c>
      <c r="P229" s="31" t="s">
        <v>312</v>
      </c>
      <c r="Q229" s="138">
        <v>0.08</v>
      </c>
      <c r="R229" s="33" t="s">
        <v>45</v>
      </c>
      <c r="S229" s="33" t="s">
        <v>45</v>
      </c>
      <c r="T229" s="33" t="s">
        <v>159</v>
      </c>
      <c r="U229" s="33" t="s">
        <v>55</v>
      </c>
      <c r="V229" s="16">
        <v>53.925065472999997</v>
      </c>
      <c r="W229" s="16">
        <v>86.397427609000005</v>
      </c>
      <c r="X229" s="83">
        <f t="shared" si="1"/>
        <v>0</v>
      </c>
      <c r="Y229" s="29" t="s">
        <v>2010</v>
      </c>
      <c r="Z229" s="29">
        <v>0.08</v>
      </c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</row>
    <row r="230" spans="1:76" s="163" customFormat="1" ht="186.75" customHeight="1">
      <c r="A230" s="90" t="s">
        <v>147</v>
      </c>
      <c r="B230" s="90" t="s">
        <v>827</v>
      </c>
      <c r="C230" s="90" t="s">
        <v>2000</v>
      </c>
      <c r="D230" s="90">
        <v>46</v>
      </c>
      <c r="E230" s="90">
        <v>21</v>
      </c>
      <c r="F230" s="138">
        <v>1.153</v>
      </c>
      <c r="G230" s="132" t="s">
        <v>825</v>
      </c>
      <c r="H230" s="28" t="s">
        <v>64</v>
      </c>
      <c r="I230" s="28"/>
      <c r="J230" s="28"/>
      <c r="K230" s="28" t="s">
        <v>27</v>
      </c>
      <c r="L230" s="28" t="s">
        <v>2002</v>
      </c>
      <c r="M230" s="28" t="s">
        <v>152</v>
      </c>
      <c r="N230" s="28" t="s">
        <v>1061</v>
      </c>
      <c r="O230" s="28" t="s">
        <v>23</v>
      </c>
      <c r="P230" s="28" t="s">
        <v>312</v>
      </c>
      <c r="Q230" s="138">
        <v>1.153</v>
      </c>
      <c r="R230" s="33" t="s">
        <v>45</v>
      </c>
      <c r="S230" s="33" t="s">
        <v>45</v>
      </c>
      <c r="T230" s="33" t="s">
        <v>159</v>
      </c>
      <c r="U230" s="33" t="s">
        <v>55</v>
      </c>
      <c r="V230" s="28">
        <v>53.925932535000001</v>
      </c>
      <c r="W230" s="28">
        <v>86.397775774999999</v>
      </c>
      <c r="X230" s="83">
        <f t="shared" si="1"/>
        <v>0</v>
      </c>
      <c r="Y230" s="29" t="s">
        <v>2010</v>
      </c>
      <c r="Z230" s="29">
        <v>1.153</v>
      </c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</row>
    <row r="231" spans="1:76" s="163" customFormat="1" ht="186.75" customHeight="1">
      <c r="A231" s="132" t="s">
        <v>147</v>
      </c>
      <c r="B231" s="186" t="s">
        <v>827</v>
      </c>
      <c r="C231" s="186" t="s">
        <v>2000</v>
      </c>
      <c r="D231" s="186">
        <v>46</v>
      </c>
      <c r="E231" s="186">
        <v>26</v>
      </c>
      <c r="F231" s="138">
        <v>0.42030000000000001</v>
      </c>
      <c r="G231" s="24" t="s">
        <v>904</v>
      </c>
      <c r="H231" s="16" t="s">
        <v>64</v>
      </c>
      <c r="I231" s="16"/>
      <c r="J231" s="16"/>
      <c r="K231" s="16" t="s">
        <v>27</v>
      </c>
      <c r="L231" s="16" t="s">
        <v>2002</v>
      </c>
      <c r="M231" s="16" t="s">
        <v>152</v>
      </c>
      <c r="N231" s="16" t="s">
        <v>1061</v>
      </c>
      <c r="O231" s="16" t="s">
        <v>23</v>
      </c>
      <c r="P231" s="16" t="s">
        <v>312</v>
      </c>
      <c r="Q231" s="138">
        <v>0.42030000000000001</v>
      </c>
      <c r="R231" s="33" t="s">
        <v>45</v>
      </c>
      <c r="S231" s="33" t="s">
        <v>45</v>
      </c>
      <c r="T231" s="33" t="s">
        <v>159</v>
      </c>
      <c r="U231" s="33" t="s">
        <v>55</v>
      </c>
      <c r="V231" s="16">
        <v>53.925613169999998</v>
      </c>
      <c r="W231" s="16">
        <v>86.395990402999999</v>
      </c>
      <c r="X231" s="83">
        <f t="shared" si="1"/>
        <v>0</v>
      </c>
      <c r="Y231" s="29" t="s">
        <v>2010</v>
      </c>
      <c r="Z231" s="29">
        <v>0.42030000000000001</v>
      </c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</row>
    <row r="232" spans="1:76" s="163" customFormat="1" ht="186.75" customHeight="1">
      <c r="A232" s="132" t="s">
        <v>147</v>
      </c>
      <c r="B232" s="186" t="s">
        <v>827</v>
      </c>
      <c r="C232" s="186" t="s">
        <v>2000</v>
      </c>
      <c r="D232" s="186">
        <v>46</v>
      </c>
      <c r="E232" s="90">
        <v>36</v>
      </c>
      <c r="F232" s="138">
        <v>0.13</v>
      </c>
      <c r="G232" s="132" t="s">
        <v>821</v>
      </c>
      <c r="H232" s="31" t="s">
        <v>64</v>
      </c>
      <c r="I232" s="28" t="s">
        <v>573</v>
      </c>
      <c r="J232" s="28" t="s">
        <v>35</v>
      </c>
      <c r="K232" s="31" t="s">
        <v>27</v>
      </c>
      <c r="L232" s="28" t="s">
        <v>2001</v>
      </c>
      <c r="M232" s="31" t="s">
        <v>152</v>
      </c>
      <c r="N232" s="16" t="s">
        <v>26</v>
      </c>
      <c r="O232" s="31" t="s">
        <v>23</v>
      </c>
      <c r="P232" s="31" t="s">
        <v>312</v>
      </c>
      <c r="Q232" s="138">
        <v>0.13</v>
      </c>
      <c r="R232" s="33" t="s">
        <v>45</v>
      </c>
      <c r="S232" s="33" t="s">
        <v>45</v>
      </c>
      <c r="T232" s="33" t="s">
        <v>159</v>
      </c>
      <c r="U232" s="33" t="s">
        <v>55</v>
      </c>
      <c r="V232" s="16">
        <v>53.925226537</v>
      </c>
      <c r="W232" s="16">
        <v>86.394752913999994</v>
      </c>
      <c r="X232" s="83">
        <f t="shared" si="1"/>
        <v>0</v>
      </c>
      <c r="Y232" s="29" t="s">
        <v>2009</v>
      </c>
      <c r="Z232" s="29">
        <v>0.13</v>
      </c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</row>
    <row r="233" spans="1:76" s="163" customFormat="1" ht="186.75" customHeight="1">
      <c r="A233" s="132" t="s">
        <v>147</v>
      </c>
      <c r="B233" s="186" t="s">
        <v>827</v>
      </c>
      <c r="C233" s="186" t="s">
        <v>2000</v>
      </c>
      <c r="D233" s="186">
        <v>46</v>
      </c>
      <c r="E233" s="90">
        <v>37</v>
      </c>
      <c r="F233" s="138">
        <v>0.41</v>
      </c>
      <c r="G233" s="132" t="s">
        <v>825</v>
      </c>
      <c r="H233" s="31" t="s">
        <v>64</v>
      </c>
      <c r="I233" s="28"/>
      <c r="J233" s="28"/>
      <c r="K233" s="31" t="s">
        <v>27</v>
      </c>
      <c r="L233" s="28" t="s">
        <v>2001</v>
      </c>
      <c r="M233" s="31" t="s">
        <v>152</v>
      </c>
      <c r="N233" s="16" t="s">
        <v>1061</v>
      </c>
      <c r="O233" s="31" t="s">
        <v>23</v>
      </c>
      <c r="P233" s="31" t="s">
        <v>312</v>
      </c>
      <c r="Q233" s="138">
        <v>0.41</v>
      </c>
      <c r="R233" s="33" t="s">
        <v>45</v>
      </c>
      <c r="S233" s="33" t="s">
        <v>45</v>
      </c>
      <c r="T233" s="33" t="s">
        <v>159</v>
      </c>
      <c r="U233" s="33" t="s">
        <v>55</v>
      </c>
      <c r="V233" s="16">
        <v>53.925226537</v>
      </c>
      <c r="W233" s="16">
        <v>86.394752913999994</v>
      </c>
      <c r="X233" s="83">
        <f t="shared" si="1"/>
        <v>0</v>
      </c>
      <c r="Y233" s="29" t="s">
        <v>2009</v>
      </c>
      <c r="Z233" s="29">
        <v>0.41</v>
      </c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</row>
    <row r="234" spans="1:76" s="281" customFormat="1" ht="51" customHeight="1">
      <c r="A234" s="61" t="s">
        <v>130</v>
      </c>
      <c r="B234" s="61" t="s">
        <v>130</v>
      </c>
      <c r="C234" s="61" t="s">
        <v>46</v>
      </c>
      <c r="D234" s="61">
        <v>3</v>
      </c>
      <c r="E234" s="61">
        <v>17</v>
      </c>
      <c r="F234" s="61">
        <v>15</v>
      </c>
      <c r="G234" s="61" t="s">
        <v>131</v>
      </c>
      <c r="H234" s="65" t="s">
        <v>132</v>
      </c>
      <c r="I234" s="61" t="s">
        <v>50</v>
      </c>
      <c r="J234" s="61" t="s">
        <v>35</v>
      </c>
      <c r="K234" s="61" t="s">
        <v>27</v>
      </c>
      <c r="L234" s="61" t="s">
        <v>133</v>
      </c>
      <c r="M234" s="65" t="s">
        <v>158</v>
      </c>
      <c r="N234" s="61" t="s">
        <v>134</v>
      </c>
      <c r="O234" s="61" t="s">
        <v>135</v>
      </c>
      <c r="P234" s="61" t="s">
        <v>8</v>
      </c>
      <c r="Q234" s="61">
        <v>15</v>
      </c>
      <c r="R234" s="61" t="s">
        <v>45</v>
      </c>
      <c r="S234" s="61" t="s">
        <v>45</v>
      </c>
      <c r="T234" s="61" t="s">
        <v>159</v>
      </c>
      <c r="U234" s="61" t="s">
        <v>136</v>
      </c>
      <c r="V234" s="66" t="s">
        <v>137</v>
      </c>
      <c r="W234" s="67" t="s">
        <v>138</v>
      </c>
      <c r="X234" s="64">
        <f t="shared" si="1"/>
        <v>15</v>
      </c>
      <c r="Y234" s="77"/>
      <c r="Z234" s="62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</row>
    <row r="235" spans="1:76" s="407" customFormat="1" ht="51" customHeight="1">
      <c r="A235" s="11" t="s">
        <v>130</v>
      </c>
      <c r="B235" s="11" t="s">
        <v>130</v>
      </c>
      <c r="C235" s="11" t="s">
        <v>139</v>
      </c>
      <c r="D235" s="11">
        <v>11</v>
      </c>
      <c r="E235" s="11">
        <v>5</v>
      </c>
      <c r="F235" s="11">
        <v>1.6419999999999999</v>
      </c>
      <c r="G235" s="11" t="s">
        <v>140</v>
      </c>
      <c r="H235" s="5" t="s">
        <v>132</v>
      </c>
      <c r="I235" s="11" t="s">
        <v>50</v>
      </c>
      <c r="J235" s="11" t="s">
        <v>141</v>
      </c>
      <c r="K235" s="11" t="s">
        <v>27</v>
      </c>
      <c r="L235" s="11" t="s">
        <v>133</v>
      </c>
      <c r="M235" s="5" t="s">
        <v>158</v>
      </c>
      <c r="N235" s="11" t="s">
        <v>134</v>
      </c>
      <c r="O235" s="11" t="s">
        <v>135</v>
      </c>
      <c r="P235" s="11" t="s">
        <v>8</v>
      </c>
      <c r="Q235" s="11">
        <v>1.6419999999999999</v>
      </c>
      <c r="R235" s="11" t="s">
        <v>45</v>
      </c>
      <c r="S235" s="11" t="s">
        <v>45</v>
      </c>
      <c r="T235" s="11" t="s">
        <v>159</v>
      </c>
      <c r="U235" s="11" t="s">
        <v>136</v>
      </c>
      <c r="V235" s="4" t="s">
        <v>142</v>
      </c>
      <c r="W235" s="14" t="s">
        <v>143</v>
      </c>
      <c r="X235" s="17">
        <f t="shared" si="1"/>
        <v>1.6419999999999999</v>
      </c>
      <c r="Y235" s="406"/>
      <c r="Z235" s="10"/>
      <c r="AA235" s="406"/>
      <c r="AB235" s="406"/>
      <c r="AC235" s="406"/>
      <c r="AD235" s="406"/>
      <c r="AE235" s="406"/>
      <c r="AF235" s="406"/>
      <c r="AG235" s="406"/>
      <c r="AH235" s="406"/>
      <c r="AI235" s="406"/>
      <c r="AJ235" s="406"/>
      <c r="AK235" s="406"/>
      <c r="AL235" s="406"/>
      <c r="AM235" s="406"/>
      <c r="AN235" s="406"/>
      <c r="AO235" s="406"/>
      <c r="AP235" s="406"/>
      <c r="AQ235" s="406"/>
      <c r="AR235" s="406"/>
      <c r="AS235" s="406"/>
      <c r="AT235" s="406"/>
      <c r="AU235" s="406"/>
      <c r="AV235" s="406"/>
      <c r="AW235" s="406"/>
      <c r="AX235" s="406"/>
      <c r="AY235" s="406"/>
      <c r="AZ235" s="406"/>
      <c r="BA235" s="406"/>
      <c r="BB235" s="406"/>
      <c r="BC235" s="406"/>
      <c r="BD235" s="406"/>
      <c r="BE235" s="406"/>
      <c r="BF235" s="406"/>
      <c r="BG235" s="406"/>
      <c r="BH235" s="406"/>
      <c r="BI235" s="406"/>
      <c r="BJ235" s="406"/>
      <c r="BK235" s="406"/>
      <c r="BL235" s="406"/>
      <c r="BM235" s="406"/>
      <c r="BN235" s="406"/>
      <c r="BO235" s="406"/>
      <c r="BP235" s="406"/>
      <c r="BQ235" s="406"/>
      <c r="BR235" s="406"/>
      <c r="BS235" s="406"/>
      <c r="BT235" s="406"/>
      <c r="BU235" s="406"/>
      <c r="BV235" s="406"/>
      <c r="BW235" s="406"/>
      <c r="BX235" s="406"/>
    </row>
    <row r="236" spans="1:76" s="407" customFormat="1" ht="51" customHeight="1">
      <c r="A236" s="11" t="s">
        <v>130</v>
      </c>
      <c r="B236" s="11" t="s">
        <v>130</v>
      </c>
      <c r="C236" s="11" t="s">
        <v>144</v>
      </c>
      <c r="D236" s="11">
        <v>20</v>
      </c>
      <c r="E236" s="11">
        <v>6</v>
      </c>
      <c r="F236" s="11">
        <v>0.13250000000000001</v>
      </c>
      <c r="G236" s="11" t="s">
        <v>71</v>
      </c>
      <c r="H236" s="5" t="s">
        <v>132</v>
      </c>
      <c r="I236" s="11" t="s">
        <v>50</v>
      </c>
      <c r="J236" s="11" t="s">
        <v>141</v>
      </c>
      <c r="K236" s="11" t="s">
        <v>27</v>
      </c>
      <c r="L236" s="11" t="s">
        <v>133</v>
      </c>
      <c r="M236" s="5" t="s">
        <v>158</v>
      </c>
      <c r="N236" s="11" t="s">
        <v>134</v>
      </c>
      <c r="O236" s="11" t="s">
        <v>135</v>
      </c>
      <c r="P236" s="11" t="s">
        <v>8</v>
      </c>
      <c r="Q236" s="11">
        <v>0.22700000000000001</v>
      </c>
      <c r="R236" s="11" t="s">
        <v>45</v>
      </c>
      <c r="S236" s="11" t="s">
        <v>45</v>
      </c>
      <c r="T236" s="11" t="s">
        <v>159</v>
      </c>
      <c r="U236" s="11" t="s">
        <v>136</v>
      </c>
      <c r="V236" s="4" t="s">
        <v>145</v>
      </c>
      <c r="W236" s="14" t="s">
        <v>146</v>
      </c>
      <c r="X236" s="17">
        <f t="shared" si="1"/>
        <v>0.13250000000000001</v>
      </c>
      <c r="Y236" s="406"/>
      <c r="Z236" s="10"/>
      <c r="AA236" s="406"/>
      <c r="AB236" s="406"/>
      <c r="AC236" s="406"/>
      <c r="AD236" s="406"/>
      <c r="AE236" s="406"/>
      <c r="AF236" s="406"/>
      <c r="AG236" s="406"/>
      <c r="AH236" s="406"/>
      <c r="AI236" s="406"/>
      <c r="AJ236" s="406"/>
      <c r="AK236" s="406"/>
      <c r="AL236" s="406"/>
      <c r="AM236" s="406"/>
      <c r="AN236" s="406"/>
      <c r="AO236" s="406"/>
      <c r="AP236" s="406"/>
      <c r="AQ236" s="406"/>
      <c r="AR236" s="406"/>
      <c r="AS236" s="406"/>
      <c r="AT236" s="406"/>
      <c r="AU236" s="406"/>
      <c r="AV236" s="406"/>
      <c r="AW236" s="406"/>
      <c r="AX236" s="406"/>
      <c r="AY236" s="406"/>
      <c r="AZ236" s="406"/>
      <c r="BA236" s="406"/>
      <c r="BB236" s="406"/>
      <c r="BC236" s="406"/>
      <c r="BD236" s="406"/>
      <c r="BE236" s="406"/>
      <c r="BF236" s="406"/>
      <c r="BG236" s="406"/>
      <c r="BH236" s="406"/>
      <c r="BI236" s="406"/>
      <c r="BJ236" s="406"/>
      <c r="BK236" s="406"/>
      <c r="BL236" s="406"/>
      <c r="BM236" s="406"/>
      <c r="BN236" s="406"/>
      <c r="BO236" s="406"/>
      <c r="BP236" s="406"/>
      <c r="BQ236" s="406"/>
      <c r="BR236" s="406"/>
      <c r="BS236" s="406"/>
      <c r="BT236" s="406"/>
      <c r="BU236" s="406"/>
      <c r="BV236" s="406"/>
      <c r="BW236" s="406"/>
      <c r="BX236" s="406"/>
    </row>
    <row r="237" spans="1:76" s="281" customFormat="1" ht="48.75" customHeight="1">
      <c r="A237" s="61" t="s">
        <v>130</v>
      </c>
      <c r="B237" s="61" t="s">
        <v>130</v>
      </c>
      <c r="C237" s="61" t="s">
        <v>144</v>
      </c>
      <c r="D237" s="61">
        <v>17</v>
      </c>
      <c r="E237" s="61">
        <v>21</v>
      </c>
      <c r="F237" s="61">
        <v>6.5</v>
      </c>
      <c r="G237" s="61" t="s">
        <v>71</v>
      </c>
      <c r="H237" s="65" t="s">
        <v>132</v>
      </c>
      <c r="I237" s="364" t="s">
        <v>50</v>
      </c>
      <c r="J237" s="364" t="s">
        <v>141</v>
      </c>
      <c r="K237" s="364" t="s">
        <v>27</v>
      </c>
      <c r="L237" s="364" t="s">
        <v>133</v>
      </c>
      <c r="M237" s="65" t="s">
        <v>158</v>
      </c>
      <c r="N237" s="364" t="s">
        <v>920</v>
      </c>
      <c r="O237" s="364" t="s">
        <v>54</v>
      </c>
      <c r="P237" s="364" t="s">
        <v>8</v>
      </c>
      <c r="Q237" s="364">
        <v>6.5</v>
      </c>
      <c r="R237" s="364" t="s">
        <v>45</v>
      </c>
      <c r="S237" s="364" t="s">
        <v>45</v>
      </c>
      <c r="T237" s="364" t="s">
        <v>159</v>
      </c>
      <c r="U237" s="364" t="s">
        <v>55</v>
      </c>
      <c r="V237" s="66" t="s">
        <v>921</v>
      </c>
      <c r="W237" s="67" t="s">
        <v>922</v>
      </c>
      <c r="X237" s="64">
        <f t="shared" si="1"/>
        <v>0.29999999999999982</v>
      </c>
      <c r="Y237" s="67" t="s">
        <v>923</v>
      </c>
      <c r="Z237" s="67">
        <v>6.2</v>
      </c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</row>
    <row r="238" spans="1:76" s="163" customFormat="1" ht="48.75" customHeight="1">
      <c r="A238" s="16" t="s">
        <v>130</v>
      </c>
      <c r="B238" s="16" t="s">
        <v>130</v>
      </c>
      <c r="C238" s="16" t="s">
        <v>1694</v>
      </c>
      <c r="D238" s="16">
        <v>7</v>
      </c>
      <c r="E238" s="16">
        <v>6</v>
      </c>
      <c r="F238" s="219">
        <v>5</v>
      </c>
      <c r="G238" s="16" t="s">
        <v>39</v>
      </c>
      <c r="H238" s="18" t="s">
        <v>132</v>
      </c>
      <c r="I238" s="16" t="s">
        <v>50</v>
      </c>
      <c r="J238" s="16" t="s">
        <v>141</v>
      </c>
      <c r="K238" s="16" t="s">
        <v>27</v>
      </c>
      <c r="L238" s="16" t="s">
        <v>133</v>
      </c>
      <c r="M238" s="18" t="s">
        <v>158</v>
      </c>
      <c r="N238" s="16" t="s">
        <v>920</v>
      </c>
      <c r="O238" s="16" t="s">
        <v>54</v>
      </c>
      <c r="P238" s="16" t="s">
        <v>8</v>
      </c>
      <c r="Q238" s="21">
        <v>5</v>
      </c>
      <c r="R238" s="16" t="s">
        <v>45</v>
      </c>
      <c r="S238" s="16" t="s">
        <v>45</v>
      </c>
      <c r="T238" s="16" t="s">
        <v>159</v>
      </c>
      <c r="U238" s="16" t="s">
        <v>55</v>
      </c>
      <c r="V238" s="40" t="s">
        <v>1695</v>
      </c>
      <c r="W238" s="40" t="s">
        <v>1696</v>
      </c>
      <c r="X238" s="213">
        <f t="shared" si="1"/>
        <v>0</v>
      </c>
      <c r="Y238" s="29" t="s">
        <v>1740</v>
      </c>
      <c r="Z238" s="40">
        <v>5</v>
      </c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</row>
    <row r="239" spans="1:76" ht="81" customHeight="1">
      <c r="A239" s="508" t="s">
        <v>130</v>
      </c>
      <c r="B239" s="508" t="s">
        <v>2158</v>
      </c>
      <c r="C239" s="508" t="s">
        <v>2159</v>
      </c>
      <c r="D239" s="508">
        <v>6</v>
      </c>
      <c r="E239" s="508">
        <v>5</v>
      </c>
      <c r="F239" s="508">
        <v>1.7</v>
      </c>
      <c r="G239" s="508" t="s">
        <v>71</v>
      </c>
      <c r="H239" s="348" t="s">
        <v>132</v>
      </c>
      <c r="I239" s="508" t="s">
        <v>50</v>
      </c>
      <c r="J239" s="508" t="s">
        <v>141</v>
      </c>
      <c r="K239" s="508" t="s">
        <v>2160</v>
      </c>
      <c r="L239" s="508" t="s">
        <v>133</v>
      </c>
      <c r="M239" s="508" t="s">
        <v>2108</v>
      </c>
      <c r="N239" s="508" t="s">
        <v>920</v>
      </c>
      <c r="O239" s="508" t="s">
        <v>54</v>
      </c>
      <c r="P239" s="508" t="s">
        <v>8</v>
      </c>
      <c r="Q239" s="508">
        <v>1.7</v>
      </c>
      <c r="R239" s="508" t="s">
        <v>45</v>
      </c>
      <c r="S239" s="508" t="s">
        <v>45</v>
      </c>
      <c r="T239" s="508" t="s">
        <v>159</v>
      </c>
      <c r="U239" s="508" t="s">
        <v>55</v>
      </c>
      <c r="V239" s="165" t="s">
        <v>2161</v>
      </c>
      <c r="W239" s="165" t="s">
        <v>2162</v>
      </c>
      <c r="X239" s="213">
        <f t="shared" si="1"/>
        <v>1.7</v>
      </c>
      <c r="Y239" s="508"/>
      <c r="Z239" s="200"/>
      <c r="AA239" s="508"/>
      <c r="AB239" s="508"/>
      <c r="AC239" s="508"/>
      <c r="AD239" s="508"/>
      <c r="AE239" s="508"/>
      <c r="AF239" s="508"/>
      <c r="AG239" s="508"/>
      <c r="AH239" s="508"/>
      <c r="AI239" s="508"/>
      <c r="AJ239" s="508"/>
      <c r="AK239" s="508"/>
      <c r="AL239" s="508"/>
      <c r="AM239" s="508"/>
      <c r="AN239" s="508"/>
      <c r="AO239" s="508"/>
      <c r="AP239" s="508"/>
      <c r="AQ239" s="508"/>
      <c r="AR239" s="508"/>
      <c r="AS239" s="508"/>
      <c r="AT239" s="508"/>
      <c r="AU239" s="508"/>
      <c r="AV239" s="508"/>
      <c r="AW239" s="508"/>
      <c r="AX239" s="508"/>
      <c r="AY239" s="508"/>
      <c r="AZ239" s="508"/>
      <c r="BA239" s="508"/>
      <c r="BB239" s="508"/>
      <c r="BC239" s="508"/>
      <c r="BD239" s="508"/>
      <c r="BE239" s="508"/>
      <c r="BF239" s="508"/>
      <c r="BG239" s="508"/>
      <c r="BH239" s="508"/>
      <c r="BI239" s="508"/>
      <c r="BJ239" s="508"/>
      <c r="BK239" s="508"/>
      <c r="BL239" s="508"/>
      <c r="BM239" s="508"/>
      <c r="BN239" s="508"/>
      <c r="BO239" s="508"/>
      <c r="BP239" s="508"/>
      <c r="BQ239" s="508"/>
      <c r="BR239" s="508"/>
      <c r="BS239" s="508"/>
      <c r="BT239" s="508"/>
      <c r="BU239" s="508"/>
      <c r="BV239" s="508"/>
      <c r="BW239" s="508"/>
      <c r="BX239" s="508"/>
    </row>
    <row r="240" spans="1:76" ht="81" customHeight="1">
      <c r="A240" s="508" t="s">
        <v>130</v>
      </c>
      <c r="B240" s="508" t="s">
        <v>130</v>
      </c>
      <c r="C240" s="508" t="s">
        <v>2163</v>
      </c>
      <c r="D240" s="508">
        <v>33</v>
      </c>
      <c r="E240" s="508">
        <v>6</v>
      </c>
      <c r="F240" s="508">
        <v>3.2</v>
      </c>
      <c r="G240" s="508" t="s">
        <v>39</v>
      </c>
      <c r="H240" s="348" t="s">
        <v>132</v>
      </c>
      <c r="I240" s="508" t="s">
        <v>50</v>
      </c>
      <c r="J240" s="508" t="s">
        <v>141</v>
      </c>
      <c r="K240" s="508" t="s">
        <v>27</v>
      </c>
      <c r="L240" s="508" t="s">
        <v>133</v>
      </c>
      <c r="M240" s="508" t="s">
        <v>2108</v>
      </c>
      <c r="N240" s="508" t="s">
        <v>920</v>
      </c>
      <c r="O240" s="508" t="s">
        <v>54</v>
      </c>
      <c r="P240" s="508" t="s">
        <v>8</v>
      </c>
      <c r="Q240" s="508">
        <v>3.2</v>
      </c>
      <c r="R240" s="508" t="s">
        <v>45</v>
      </c>
      <c r="S240" s="508" t="s">
        <v>45</v>
      </c>
      <c r="T240" s="508" t="s">
        <v>159</v>
      </c>
      <c r="U240" s="508" t="s">
        <v>55</v>
      </c>
      <c r="V240" s="165" t="s">
        <v>2164</v>
      </c>
      <c r="W240" s="165" t="s">
        <v>2165</v>
      </c>
      <c r="X240" s="213">
        <f t="shared" si="1"/>
        <v>3.2</v>
      </c>
      <c r="Y240" s="508"/>
      <c r="Z240" s="200"/>
      <c r="AA240" s="508"/>
      <c r="AB240" s="508"/>
      <c r="AC240" s="508"/>
      <c r="AD240" s="508"/>
      <c r="AE240" s="508"/>
      <c r="AF240" s="508"/>
      <c r="AG240" s="508"/>
      <c r="AH240" s="508"/>
      <c r="AI240" s="508"/>
      <c r="AJ240" s="508"/>
      <c r="AK240" s="508"/>
      <c r="AL240" s="508"/>
      <c r="AM240" s="508"/>
      <c r="AN240" s="508"/>
      <c r="AO240" s="508"/>
      <c r="AP240" s="508"/>
      <c r="AQ240" s="508"/>
      <c r="AR240" s="508"/>
      <c r="AS240" s="508"/>
      <c r="AT240" s="508"/>
      <c r="AU240" s="508"/>
      <c r="AV240" s="508"/>
      <c r="AW240" s="508"/>
      <c r="AX240" s="508"/>
      <c r="AY240" s="508"/>
      <c r="AZ240" s="508"/>
      <c r="BA240" s="508"/>
      <c r="BB240" s="508"/>
      <c r="BC240" s="508"/>
      <c r="BD240" s="508"/>
      <c r="BE240" s="508"/>
      <c r="BF240" s="508"/>
      <c r="BG240" s="508"/>
      <c r="BH240" s="508"/>
      <c r="BI240" s="508"/>
      <c r="BJ240" s="508"/>
      <c r="BK240" s="508"/>
      <c r="BL240" s="508"/>
      <c r="BM240" s="508"/>
      <c r="BN240" s="508"/>
      <c r="BO240" s="508"/>
      <c r="BP240" s="508"/>
      <c r="BQ240" s="508"/>
      <c r="BR240" s="508"/>
      <c r="BS240" s="508"/>
      <c r="BT240" s="508"/>
      <c r="BU240" s="508"/>
      <c r="BV240" s="508"/>
      <c r="BW240" s="508"/>
      <c r="BX240" s="508"/>
    </row>
    <row r="241" spans="1:76" ht="81" customHeight="1">
      <c r="A241" s="508" t="s">
        <v>130</v>
      </c>
      <c r="B241" s="508" t="s">
        <v>130</v>
      </c>
      <c r="C241" s="508" t="s">
        <v>1694</v>
      </c>
      <c r="D241" s="508">
        <v>32</v>
      </c>
      <c r="E241" s="508">
        <v>7</v>
      </c>
      <c r="F241" s="508">
        <v>4.5</v>
      </c>
      <c r="G241" s="508" t="s">
        <v>39</v>
      </c>
      <c r="H241" s="348" t="s">
        <v>132</v>
      </c>
      <c r="I241" s="508" t="s">
        <v>50</v>
      </c>
      <c r="J241" s="508" t="s">
        <v>141</v>
      </c>
      <c r="K241" s="508" t="s">
        <v>27</v>
      </c>
      <c r="L241" s="508" t="s">
        <v>133</v>
      </c>
      <c r="M241" s="508" t="s">
        <v>2108</v>
      </c>
      <c r="N241" s="508" t="s">
        <v>920</v>
      </c>
      <c r="O241" s="508" t="s">
        <v>54</v>
      </c>
      <c r="P241" s="508" t="s">
        <v>8</v>
      </c>
      <c r="Q241" s="508">
        <v>14.2</v>
      </c>
      <c r="R241" s="508" t="s">
        <v>45</v>
      </c>
      <c r="S241" s="508" t="s">
        <v>45</v>
      </c>
      <c r="T241" s="508" t="s">
        <v>159</v>
      </c>
      <c r="U241" s="508" t="s">
        <v>55</v>
      </c>
      <c r="V241" s="165" t="s">
        <v>2166</v>
      </c>
      <c r="W241" s="165" t="s">
        <v>2167</v>
      </c>
      <c r="X241" s="213">
        <f t="shared" si="1"/>
        <v>4.5</v>
      </c>
      <c r="Y241" s="508"/>
      <c r="Z241" s="200"/>
      <c r="AA241" s="508"/>
      <c r="AB241" s="508"/>
      <c r="AC241" s="508"/>
      <c r="AD241" s="508"/>
      <c r="AE241" s="508"/>
      <c r="AF241" s="508"/>
      <c r="AG241" s="508"/>
      <c r="AH241" s="508"/>
      <c r="AI241" s="508"/>
      <c r="AJ241" s="508"/>
      <c r="AK241" s="508"/>
      <c r="AL241" s="508"/>
      <c r="AM241" s="508"/>
      <c r="AN241" s="508"/>
      <c r="AO241" s="508"/>
      <c r="AP241" s="508"/>
      <c r="AQ241" s="508"/>
      <c r="AR241" s="508"/>
      <c r="AS241" s="508"/>
      <c r="AT241" s="508"/>
      <c r="AU241" s="508"/>
      <c r="AV241" s="508"/>
      <c r="AW241" s="508"/>
      <c r="AX241" s="508"/>
      <c r="AY241" s="508"/>
      <c r="AZ241" s="508"/>
      <c r="BA241" s="508"/>
      <c r="BB241" s="508"/>
      <c r="BC241" s="508"/>
      <c r="BD241" s="508"/>
      <c r="BE241" s="508"/>
      <c r="BF241" s="508"/>
      <c r="BG241" s="508"/>
      <c r="BH241" s="508"/>
      <c r="BI241" s="508"/>
      <c r="BJ241" s="508"/>
      <c r="BK241" s="508"/>
      <c r="BL241" s="508"/>
      <c r="BM241" s="508"/>
      <c r="BN241" s="508"/>
      <c r="BO241" s="508"/>
      <c r="BP241" s="508"/>
      <c r="BQ241" s="508"/>
      <c r="BR241" s="508"/>
      <c r="BS241" s="508"/>
      <c r="BT241" s="508"/>
      <c r="BU241" s="508"/>
      <c r="BV241" s="508"/>
      <c r="BW241" s="508"/>
      <c r="BX241" s="508"/>
    </row>
    <row r="242" spans="1:76" ht="81" customHeight="1">
      <c r="A242" s="508" t="s">
        <v>130</v>
      </c>
      <c r="B242" s="508" t="s">
        <v>130</v>
      </c>
      <c r="C242" s="508" t="s">
        <v>1694</v>
      </c>
      <c r="D242" s="508">
        <v>33</v>
      </c>
      <c r="E242" s="508">
        <v>5</v>
      </c>
      <c r="F242" s="508">
        <v>3.4</v>
      </c>
      <c r="G242" s="508" t="s">
        <v>39</v>
      </c>
      <c r="H242" s="348" t="s">
        <v>132</v>
      </c>
      <c r="I242" s="508" t="s">
        <v>50</v>
      </c>
      <c r="J242" s="508" t="s">
        <v>141</v>
      </c>
      <c r="K242" s="508" t="s">
        <v>27</v>
      </c>
      <c r="L242" s="508" t="s">
        <v>133</v>
      </c>
      <c r="M242" s="508" t="s">
        <v>2108</v>
      </c>
      <c r="N242" s="508" t="s">
        <v>920</v>
      </c>
      <c r="O242" s="508" t="s">
        <v>54</v>
      </c>
      <c r="P242" s="508" t="s">
        <v>8</v>
      </c>
      <c r="Q242" s="508">
        <v>3.4</v>
      </c>
      <c r="R242" s="508" t="s">
        <v>45</v>
      </c>
      <c r="S242" s="508" t="s">
        <v>45</v>
      </c>
      <c r="T242" s="508" t="s">
        <v>159</v>
      </c>
      <c r="U242" s="508" t="s">
        <v>55</v>
      </c>
      <c r="V242" s="165" t="s">
        <v>2168</v>
      </c>
      <c r="W242" s="165" t="s">
        <v>2169</v>
      </c>
      <c r="X242" s="213">
        <f t="shared" si="1"/>
        <v>3.4</v>
      </c>
      <c r="Y242" s="508"/>
      <c r="Z242" s="508"/>
      <c r="AA242" s="508"/>
      <c r="AB242" s="508"/>
      <c r="AC242" s="508"/>
      <c r="AD242" s="508"/>
      <c r="AE242" s="508"/>
      <c r="AF242" s="508"/>
      <c r="AG242" s="508"/>
      <c r="AH242" s="508"/>
      <c r="AI242" s="508"/>
      <c r="AJ242" s="508"/>
      <c r="AK242" s="508"/>
      <c r="AL242" s="508"/>
      <c r="AM242" s="508"/>
      <c r="AN242" s="508"/>
      <c r="AO242" s="508"/>
      <c r="AP242" s="508"/>
      <c r="AQ242" s="508"/>
      <c r="AR242" s="508"/>
      <c r="AS242" s="508"/>
      <c r="AT242" s="508"/>
      <c r="AU242" s="508"/>
      <c r="AV242" s="508"/>
      <c r="AW242" s="508"/>
      <c r="AX242" s="508"/>
      <c r="AY242" s="508"/>
      <c r="AZ242" s="508"/>
      <c r="BA242" s="508"/>
      <c r="BB242" s="508"/>
      <c r="BC242" s="508"/>
      <c r="BD242" s="508"/>
      <c r="BE242" s="508"/>
      <c r="BF242" s="508"/>
      <c r="BG242" s="508"/>
      <c r="BH242" s="508"/>
      <c r="BI242" s="508"/>
      <c r="BJ242" s="508"/>
      <c r="BK242" s="508"/>
      <c r="BL242" s="508"/>
      <c r="BM242" s="508"/>
      <c r="BN242" s="508"/>
      <c r="BO242" s="508"/>
      <c r="BP242" s="508"/>
      <c r="BQ242" s="508"/>
      <c r="BR242" s="508"/>
      <c r="BS242" s="508"/>
      <c r="BT242" s="508"/>
      <c r="BU242" s="508"/>
      <c r="BV242" s="508"/>
      <c r="BW242" s="508"/>
      <c r="BX242" s="508"/>
    </row>
    <row r="243" spans="1:76" ht="81" customHeight="1">
      <c r="A243" s="508" t="s">
        <v>130</v>
      </c>
      <c r="B243" s="508" t="s">
        <v>130</v>
      </c>
      <c r="C243" s="508" t="s">
        <v>1694</v>
      </c>
      <c r="D243" s="508">
        <v>33</v>
      </c>
      <c r="E243" s="508">
        <v>5</v>
      </c>
      <c r="F243" s="508">
        <v>0.8</v>
      </c>
      <c r="G243" s="508" t="s">
        <v>39</v>
      </c>
      <c r="H243" s="348" t="s">
        <v>132</v>
      </c>
      <c r="I243" s="508" t="s">
        <v>50</v>
      </c>
      <c r="J243" s="508" t="s">
        <v>141</v>
      </c>
      <c r="K243" s="508" t="s">
        <v>27</v>
      </c>
      <c r="L243" s="508" t="s">
        <v>133</v>
      </c>
      <c r="M243" s="508" t="s">
        <v>2108</v>
      </c>
      <c r="N243" s="508" t="s">
        <v>920</v>
      </c>
      <c r="O243" s="508" t="s">
        <v>54</v>
      </c>
      <c r="P243" s="508" t="s">
        <v>8</v>
      </c>
      <c r="Q243" s="508">
        <v>0.8</v>
      </c>
      <c r="R243" s="508" t="s">
        <v>45</v>
      </c>
      <c r="S243" s="508" t="s">
        <v>45</v>
      </c>
      <c r="T243" s="508" t="s">
        <v>159</v>
      </c>
      <c r="U243" s="508" t="s">
        <v>55</v>
      </c>
      <c r="V243" s="165" t="s">
        <v>2170</v>
      </c>
      <c r="W243" s="165" t="s">
        <v>2171</v>
      </c>
      <c r="X243" s="213">
        <f t="shared" si="1"/>
        <v>0.8</v>
      </c>
      <c r="Y243" s="508"/>
      <c r="Z243" s="508"/>
      <c r="AA243" s="508"/>
      <c r="AB243" s="508"/>
      <c r="AC243" s="508"/>
      <c r="AD243" s="508"/>
      <c r="AE243" s="508"/>
      <c r="AF243" s="508"/>
      <c r="AG243" s="508"/>
      <c r="AH243" s="508"/>
      <c r="AI243" s="508"/>
      <c r="AJ243" s="508"/>
      <c r="AK243" s="508"/>
      <c r="AL243" s="508"/>
      <c r="AM243" s="508"/>
      <c r="AN243" s="508"/>
      <c r="AO243" s="508"/>
      <c r="AP243" s="508"/>
      <c r="AQ243" s="508"/>
      <c r="AR243" s="508"/>
      <c r="AS243" s="508"/>
      <c r="AT243" s="508"/>
      <c r="AU243" s="508"/>
      <c r="AV243" s="508"/>
      <c r="AW243" s="508"/>
      <c r="AX243" s="508"/>
      <c r="AY243" s="508"/>
      <c r="AZ243" s="508"/>
      <c r="BA243" s="508"/>
      <c r="BB243" s="508"/>
      <c r="BC243" s="508"/>
      <c r="BD243" s="508"/>
      <c r="BE243" s="508"/>
      <c r="BF243" s="508"/>
      <c r="BG243" s="508"/>
      <c r="BH243" s="508"/>
      <c r="BI243" s="508"/>
      <c r="BJ243" s="508"/>
      <c r="BK243" s="508"/>
      <c r="BL243" s="508"/>
      <c r="BM243" s="508"/>
      <c r="BN243" s="508"/>
      <c r="BO243" s="508"/>
      <c r="BP243" s="508"/>
      <c r="BQ243" s="508"/>
      <c r="BR243" s="508"/>
      <c r="BS243" s="508"/>
      <c r="BT243" s="508"/>
      <c r="BU243" s="508"/>
      <c r="BV243" s="508"/>
      <c r="BW243" s="508"/>
      <c r="BX243" s="508"/>
    </row>
    <row r="244" spans="1:76" ht="81" customHeight="1">
      <c r="A244" s="508" t="s">
        <v>130</v>
      </c>
      <c r="B244" s="508" t="s">
        <v>130</v>
      </c>
      <c r="C244" s="508" t="s">
        <v>2107</v>
      </c>
      <c r="D244" s="508">
        <v>15</v>
      </c>
      <c r="E244" s="508">
        <v>65</v>
      </c>
      <c r="F244" s="508">
        <v>7.6</v>
      </c>
      <c r="G244" s="508" t="s">
        <v>39</v>
      </c>
      <c r="H244" s="348" t="s">
        <v>132</v>
      </c>
      <c r="I244" s="508" t="s">
        <v>50</v>
      </c>
      <c r="J244" s="508" t="s">
        <v>141</v>
      </c>
      <c r="K244" s="508" t="s">
        <v>27</v>
      </c>
      <c r="L244" s="508" t="s">
        <v>133</v>
      </c>
      <c r="M244" s="508" t="s">
        <v>2108</v>
      </c>
      <c r="N244" s="508" t="s">
        <v>920</v>
      </c>
      <c r="O244" s="508" t="s">
        <v>54</v>
      </c>
      <c r="P244" s="508" t="s">
        <v>8</v>
      </c>
      <c r="Q244" s="508">
        <v>7.6</v>
      </c>
      <c r="R244" s="508" t="s">
        <v>45</v>
      </c>
      <c r="S244" s="508" t="s">
        <v>45</v>
      </c>
      <c r="T244" s="508" t="s">
        <v>159</v>
      </c>
      <c r="U244" s="508" t="s">
        <v>55</v>
      </c>
      <c r="V244" s="165" t="s">
        <v>2172</v>
      </c>
      <c r="W244" s="165" t="s">
        <v>2173</v>
      </c>
      <c r="X244" s="213">
        <f t="shared" si="1"/>
        <v>7.6</v>
      </c>
      <c r="Y244" s="508"/>
      <c r="Z244" s="508"/>
      <c r="AA244" s="508"/>
      <c r="AB244" s="508"/>
      <c r="AC244" s="508"/>
      <c r="AD244" s="508"/>
      <c r="AE244" s="508"/>
      <c r="AF244" s="508"/>
      <c r="AG244" s="508"/>
      <c r="AH244" s="508"/>
      <c r="AI244" s="508"/>
      <c r="AJ244" s="508"/>
      <c r="AK244" s="508"/>
      <c r="AL244" s="508"/>
      <c r="AM244" s="508"/>
      <c r="AN244" s="508"/>
      <c r="AO244" s="508"/>
      <c r="AP244" s="508"/>
      <c r="AQ244" s="508"/>
      <c r="AR244" s="508"/>
      <c r="AS244" s="508"/>
      <c r="AT244" s="508"/>
      <c r="AU244" s="508"/>
      <c r="AV244" s="508"/>
      <c r="AW244" s="508"/>
      <c r="AX244" s="508"/>
      <c r="AY244" s="508"/>
      <c r="AZ244" s="508"/>
      <c r="BA244" s="508"/>
      <c r="BB244" s="508"/>
      <c r="BC244" s="508"/>
      <c r="BD244" s="508"/>
      <c r="BE244" s="508"/>
      <c r="BF244" s="508"/>
      <c r="BG244" s="508"/>
      <c r="BH244" s="508"/>
      <c r="BI244" s="508"/>
      <c r="BJ244" s="508"/>
      <c r="BK244" s="508"/>
      <c r="BL244" s="508"/>
      <c r="BM244" s="508"/>
      <c r="BN244" s="508"/>
      <c r="BO244" s="508"/>
      <c r="BP244" s="508"/>
      <c r="BQ244" s="508"/>
      <c r="BR244" s="508"/>
      <c r="BS244" s="508"/>
      <c r="BT244" s="508"/>
      <c r="BU244" s="508"/>
      <c r="BV244" s="508"/>
      <c r="BW244" s="508"/>
      <c r="BX244" s="508"/>
    </row>
    <row r="245" spans="1:76" ht="81" customHeight="1">
      <c r="A245" s="508" t="s">
        <v>130</v>
      </c>
      <c r="B245" s="508" t="s">
        <v>130</v>
      </c>
      <c r="C245" s="508" t="s">
        <v>46</v>
      </c>
      <c r="D245" s="508">
        <v>13</v>
      </c>
      <c r="E245" s="508">
        <v>2</v>
      </c>
      <c r="F245" s="508">
        <v>1.1000000000000001</v>
      </c>
      <c r="G245" s="508" t="s">
        <v>39</v>
      </c>
      <c r="H245" s="348" t="s">
        <v>132</v>
      </c>
      <c r="I245" s="508" t="s">
        <v>50</v>
      </c>
      <c r="J245" s="508" t="s">
        <v>141</v>
      </c>
      <c r="K245" s="508" t="s">
        <v>27</v>
      </c>
      <c r="L245" s="508" t="s">
        <v>133</v>
      </c>
      <c r="M245" s="508" t="s">
        <v>2108</v>
      </c>
      <c r="N245" s="508" t="s">
        <v>920</v>
      </c>
      <c r="O245" s="508" t="s">
        <v>54</v>
      </c>
      <c r="P245" s="508" t="s">
        <v>8</v>
      </c>
      <c r="Q245" s="508">
        <v>1.1000000000000001</v>
      </c>
      <c r="R245" s="508" t="s">
        <v>45</v>
      </c>
      <c r="S245" s="508" t="s">
        <v>45</v>
      </c>
      <c r="T245" s="508" t="s">
        <v>159</v>
      </c>
      <c r="U245" s="508" t="s">
        <v>55</v>
      </c>
      <c r="V245" s="165" t="s">
        <v>2174</v>
      </c>
      <c r="W245" s="165" t="s">
        <v>2175</v>
      </c>
      <c r="X245" s="213">
        <f t="shared" si="1"/>
        <v>1.1000000000000001</v>
      </c>
      <c r="Y245" s="508"/>
      <c r="Z245" s="508"/>
      <c r="AA245" s="508"/>
      <c r="AB245" s="508"/>
      <c r="AC245" s="508"/>
      <c r="AD245" s="508"/>
      <c r="AE245" s="508"/>
      <c r="AF245" s="508"/>
      <c r="AG245" s="508"/>
      <c r="AH245" s="508"/>
      <c r="AI245" s="508"/>
      <c r="AJ245" s="508"/>
      <c r="AK245" s="508"/>
      <c r="AL245" s="508"/>
      <c r="AM245" s="508"/>
      <c r="AN245" s="508"/>
      <c r="AO245" s="508"/>
      <c r="AP245" s="508"/>
      <c r="AQ245" s="508"/>
      <c r="AR245" s="508"/>
      <c r="AS245" s="508"/>
      <c r="AT245" s="508"/>
      <c r="AU245" s="508"/>
      <c r="AV245" s="508"/>
      <c r="AW245" s="508"/>
      <c r="AX245" s="508"/>
      <c r="AY245" s="508"/>
      <c r="AZ245" s="508"/>
      <c r="BA245" s="508"/>
      <c r="BB245" s="508"/>
      <c r="BC245" s="508"/>
      <c r="BD245" s="508"/>
      <c r="BE245" s="508"/>
      <c r="BF245" s="508"/>
      <c r="BG245" s="508"/>
      <c r="BH245" s="508"/>
      <c r="BI245" s="508"/>
      <c r="BJ245" s="508"/>
      <c r="BK245" s="508"/>
      <c r="BL245" s="508"/>
      <c r="BM245" s="508"/>
      <c r="BN245" s="508"/>
      <c r="BO245" s="508"/>
      <c r="BP245" s="508"/>
      <c r="BQ245" s="508"/>
      <c r="BR245" s="508"/>
      <c r="BS245" s="508"/>
      <c r="BT245" s="508"/>
      <c r="BU245" s="508"/>
      <c r="BV245" s="508"/>
      <c r="BW245" s="508"/>
      <c r="BX245" s="508"/>
    </row>
    <row r="246" spans="1:76" ht="81" customHeight="1">
      <c r="A246" s="508" t="s">
        <v>130</v>
      </c>
      <c r="B246" s="508" t="s">
        <v>130</v>
      </c>
      <c r="C246" s="508" t="s">
        <v>46</v>
      </c>
      <c r="D246" s="508">
        <v>14</v>
      </c>
      <c r="E246" s="508">
        <v>4</v>
      </c>
      <c r="F246" s="508">
        <v>1.3</v>
      </c>
      <c r="G246" s="508" t="s">
        <v>39</v>
      </c>
      <c r="H246" s="348" t="s">
        <v>132</v>
      </c>
      <c r="I246" s="508" t="s">
        <v>50</v>
      </c>
      <c r="J246" s="508" t="s">
        <v>141</v>
      </c>
      <c r="K246" s="508" t="s">
        <v>27</v>
      </c>
      <c r="L246" s="508" t="s">
        <v>133</v>
      </c>
      <c r="M246" s="508" t="s">
        <v>2108</v>
      </c>
      <c r="N246" s="508" t="s">
        <v>920</v>
      </c>
      <c r="O246" s="508" t="s">
        <v>54</v>
      </c>
      <c r="P246" s="508" t="s">
        <v>8</v>
      </c>
      <c r="Q246" s="508">
        <v>1.3</v>
      </c>
      <c r="R246" s="508" t="s">
        <v>45</v>
      </c>
      <c r="S246" s="508" t="s">
        <v>45</v>
      </c>
      <c r="T246" s="508" t="s">
        <v>159</v>
      </c>
      <c r="U246" s="508" t="s">
        <v>55</v>
      </c>
      <c r="V246" s="165" t="s">
        <v>2176</v>
      </c>
      <c r="W246" s="165" t="s">
        <v>2177</v>
      </c>
      <c r="X246" s="213">
        <f t="shared" si="1"/>
        <v>1.3</v>
      </c>
      <c r="Y246" s="508"/>
      <c r="Z246" s="508"/>
      <c r="AA246" s="508"/>
      <c r="AB246" s="508"/>
      <c r="AC246" s="508"/>
      <c r="AD246" s="508"/>
      <c r="AE246" s="508"/>
      <c r="AF246" s="508"/>
      <c r="AG246" s="508"/>
      <c r="AH246" s="508"/>
      <c r="AI246" s="508"/>
      <c r="AJ246" s="508"/>
      <c r="AK246" s="508"/>
      <c r="AL246" s="508"/>
      <c r="AM246" s="508"/>
      <c r="AN246" s="508"/>
      <c r="AO246" s="508"/>
      <c r="AP246" s="508"/>
      <c r="AQ246" s="508"/>
      <c r="AR246" s="508"/>
      <c r="AS246" s="508"/>
      <c r="AT246" s="508"/>
      <c r="AU246" s="508"/>
      <c r="AV246" s="508"/>
      <c r="AW246" s="508"/>
      <c r="AX246" s="508"/>
      <c r="AY246" s="508"/>
      <c r="AZ246" s="508"/>
      <c r="BA246" s="508"/>
      <c r="BB246" s="508"/>
      <c r="BC246" s="508"/>
      <c r="BD246" s="508"/>
      <c r="BE246" s="508"/>
      <c r="BF246" s="508"/>
      <c r="BG246" s="508"/>
      <c r="BH246" s="508"/>
      <c r="BI246" s="508"/>
      <c r="BJ246" s="508"/>
      <c r="BK246" s="508"/>
      <c r="BL246" s="508"/>
      <c r="BM246" s="508"/>
      <c r="BN246" s="508"/>
      <c r="BO246" s="508"/>
      <c r="BP246" s="508"/>
      <c r="BQ246" s="508"/>
      <c r="BR246" s="508"/>
      <c r="BS246" s="508"/>
      <c r="BT246" s="508"/>
      <c r="BU246" s="508"/>
      <c r="BV246" s="508"/>
      <c r="BW246" s="508"/>
      <c r="BX246" s="508"/>
    </row>
    <row r="247" spans="1:76" s="57" customFormat="1" ht="81" customHeight="1">
      <c r="A247" s="18" t="s">
        <v>130</v>
      </c>
      <c r="B247" s="18" t="s">
        <v>130</v>
      </c>
      <c r="C247" s="18" t="s">
        <v>2107</v>
      </c>
      <c r="D247" s="18">
        <v>20</v>
      </c>
      <c r="E247" s="18">
        <v>9</v>
      </c>
      <c r="F247" s="48">
        <v>7.3</v>
      </c>
      <c r="G247" s="18" t="s">
        <v>39</v>
      </c>
      <c r="H247" s="18" t="s">
        <v>132</v>
      </c>
      <c r="I247" s="18" t="s">
        <v>59</v>
      </c>
      <c r="J247" s="18" t="s">
        <v>35</v>
      </c>
      <c r="K247" s="18" t="s">
        <v>27</v>
      </c>
      <c r="L247" s="16" t="s">
        <v>133</v>
      </c>
      <c r="M247" s="18" t="s">
        <v>2108</v>
      </c>
      <c r="N247" s="16" t="s">
        <v>920</v>
      </c>
      <c r="O247" s="16" t="s">
        <v>54</v>
      </c>
      <c r="P247" s="16" t="s">
        <v>8</v>
      </c>
      <c r="Q247" s="18">
        <v>7.3</v>
      </c>
      <c r="R247" s="18" t="s">
        <v>45</v>
      </c>
      <c r="S247" s="18" t="s">
        <v>45</v>
      </c>
      <c r="T247" s="16" t="s">
        <v>159</v>
      </c>
      <c r="U247" s="16" t="s">
        <v>55</v>
      </c>
      <c r="V247" s="40" t="s">
        <v>2109</v>
      </c>
      <c r="W247" s="40" t="s">
        <v>2110</v>
      </c>
      <c r="X247" s="177">
        <f>F247-(Z247+AB247+AD247+AF247+AH247+AJ247+AL247+AN247+AP247+AR247+AT247+AV247+AX247+AZ247+BB247+BD247+BF247+BH247+BJ247+BL247+BN247+BP247+BR247+BT247+BV247+BX247)</f>
        <v>0</v>
      </c>
      <c r="Y247" s="29" t="s">
        <v>2113</v>
      </c>
      <c r="Z247" s="18">
        <v>7.3</v>
      </c>
    </row>
    <row r="248" spans="1:76" s="76" customFormat="1" ht="81" customHeight="1">
      <c r="A248" s="65" t="s">
        <v>130</v>
      </c>
      <c r="B248" s="65" t="s">
        <v>130</v>
      </c>
      <c r="C248" s="65" t="s">
        <v>2107</v>
      </c>
      <c r="D248" s="65">
        <v>20</v>
      </c>
      <c r="E248" s="65">
        <v>10</v>
      </c>
      <c r="F248" s="65">
        <v>4</v>
      </c>
      <c r="G248" s="65" t="s">
        <v>39</v>
      </c>
      <c r="H248" s="65" t="s">
        <v>132</v>
      </c>
      <c r="I248" s="65" t="s">
        <v>59</v>
      </c>
      <c r="J248" s="65" t="s">
        <v>35</v>
      </c>
      <c r="K248" s="65" t="s">
        <v>27</v>
      </c>
      <c r="L248" s="61" t="s">
        <v>133</v>
      </c>
      <c r="M248" s="65" t="s">
        <v>2108</v>
      </c>
      <c r="N248" s="61" t="s">
        <v>920</v>
      </c>
      <c r="O248" s="61" t="s">
        <v>54</v>
      </c>
      <c r="P248" s="61" t="s">
        <v>8</v>
      </c>
      <c r="Q248" s="65">
        <v>4</v>
      </c>
      <c r="R248" s="65" t="s">
        <v>45</v>
      </c>
      <c r="S248" s="65" t="s">
        <v>45</v>
      </c>
      <c r="T248" s="61" t="s">
        <v>159</v>
      </c>
      <c r="U248" s="61" t="s">
        <v>55</v>
      </c>
      <c r="V248" s="66" t="s">
        <v>2111</v>
      </c>
      <c r="W248" s="66" t="s">
        <v>2112</v>
      </c>
      <c r="X248" s="365">
        <f>F248-(Z248+AB248+AD248+AF248+AH248+AJ248+AL248+AN248+AP248+AR248+AT248+AV248+AX248+AZ248+BB248+BD248+BF248+BH248+BJ248+BL248+BN248+BP248+BR248+BT248+BV248+BX248)</f>
        <v>2.6185</v>
      </c>
      <c r="Y248" s="77" t="s">
        <v>2113</v>
      </c>
      <c r="Z248" s="65">
        <v>1.3815</v>
      </c>
    </row>
    <row r="249" spans="1:76" s="462" customFormat="1" ht="81" customHeight="1">
      <c r="A249" s="348" t="s">
        <v>130</v>
      </c>
      <c r="B249" s="348" t="s">
        <v>130</v>
      </c>
      <c r="C249" s="348" t="s">
        <v>2107</v>
      </c>
      <c r="D249" s="348">
        <v>16</v>
      </c>
      <c r="E249" s="348">
        <v>12</v>
      </c>
      <c r="F249" s="348">
        <v>4.5999999999999996</v>
      </c>
      <c r="G249" s="348" t="s">
        <v>39</v>
      </c>
      <c r="H249" s="348" t="s">
        <v>132</v>
      </c>
      <c r="I249" s="348" t="s">
        <v>59</v>
      </c>
      <c r="J249" s="348" t="s">
        <v>35</v>
      </c>
      <c r="K249" s="348" t="s">
        <v>27</v>
      </c>
      <c r="L249" s="348" t="s">
        <v>133</v>
      </c>
      <c r="M249" s="348" t="s">
        <v>2108</v>
      </c>
      <c r="N249" s="348" t="s">
        <v>2287</v>
      </c>
      <c r="O249" s="348" t="s">
        <v>54</v>
      </c>
      <c r="P249" s="348" t="s">
        <v>8</v>
      </c>
      <c r="Q249" s="348">
        <v>4.5999999999999996</v>
      </c>
      <c r="R249" s="348" t="s">
        <v>45</v>
      </c>
      <c r="S249" s="348" t="s">
        <v>45</v>
      </c>
      <c r="T249" s="348" t="s">
        <v>159</v>
      </c>
      <c r="U249" s="348" t="s">
        <v>55</v>
      </c>
      <c r="V249" s="165" t="s">
        <v>2288</v>
      </c>
      <c r="W249" s="165" t="s">
        <v>2289</v>
      </c>
      <c r="X249" s="513">
        <f t="shared" ref="X249:X252" si="2">F249-(Z249+AB249+AD249+AF249+AH249+AJ249+AL249+AN249+AP249+AR249+AT249+AV249+AX249+AZ249+BB249+BD249+BF249+BH249+BJ249+BL249+BN249+BP249+BR249+BT249+BV249+BX249)</f>
        <v>4.5999999999999996</v>
      </c>
      <c r="Y249" s="348"/>
      <c r="Z249" s="348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48"/>
      <c r="BW249" s="348"/>
      <c r="BX249" s="348"/>
    </row>
    <row r="250" spans="1:76" s="462" customFormat="1" ht="81" customHeight="1">
      <c r="A250" s="348" t="s">
        <v>130</v>
      </c>
      <c r="B250" s="348" t="s">
        <v>130</v>
      </c>
      <c r="C250" s="348" t="s">
        <v>2107</v>
      </c>
      <c r="D250" s="348">
        <v>5</v>
      </c>
      <c r="E250" s="348">
        <v>50</v>
      </c>
      <c r="F250" s="348">
        <v>2.4</v>
      </c>
      <c r="G250" s="348" t="s">
        <v>39</v>
      </c>
      <c r="H250" s="348" t="s">
        <v>132</v>
      </c>
      <c r="I250" s="348" t="s">
        <v>59</v>
      </c>
      <c r="J250" s="348" t="s">
        <v>35</v>
      </c>
      <c r="K250" s="348" t="s">
        <v>27</v>
      </c>
      <c r="L250" s="348" t="s">
        <v>133</v>
      </c>
      <c r="M250" s="348" t="s">
        <v>2108</v>
      </c>
      <c r="N250" s="348" t="s">
        <v>920</v>
      </c>
      <c r="O250" s="348" t="s">
        <v>54</v>
      </c>
      <c r="P250" s="348" t="s">
        <v>8</v>
      </c>
      <c r="Q250" s="348">
        <v>2.4</v>
      </c>
      <c r="R250" s="348" t="s">
        <v>45</v>
      </c>
      <c r="S250" s="348" t="s">
        <v>45</v>
      </c>
      <c r="T250" s="348" t="s">
        <v>159</v>
      </c>
      <c r="U250" s="348" t="s">
        <v>55</v>
      </c>
      <c r="V250" s="165" t="s">
        <v>2290</v>
      </c>
      <c r="W250" s="165" t="s">
        <v>2291</v>
      </c>
      <c r="X250" s="513">
        <f t="shared" si="2"/>
        <v>2.4</v>
      </c>
      <c r="Y250" s="348"/>
      <c r="Z250" s="348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8"/>
      <c r="BS250" s="348"/>
      <c r="BT250" s="348"/>
      <c r="BU250" s="348"/>
      <c r="BV250" s="348"/>
      <c r="BW250" s="348"/>
      <c r="BX250" s="348"/>
    </row>
    <row r="251" spans="1:76" s="462" customFormat="1" ht="81" customHeight="1">
      <c r="A251" s="348" t="s">
        <v>130</v>
      </c>
      <c r="B251" s="348" t="s">
        <v>130</v>
      </c>
      <c r="C251" s="348" t="s">
        <v>2163</v>
      </c>
      <c r="D251" s="348">
        <v>5</v>
      </c>
      <c r="E251" s="348">
        <v>33</v>
      </c>
      <c r="F251" s="348">
        <v>4</v>
      </c>
      <c r="G251" s="348" t="s">
        <v>39</v>
      </c>
      <c r="H251" s="348" t="s">
        <v>132</v>
      </c>
      <c r="I251" s="348" t="s">
        <v>59</v>
      </c>
      <c r="J251" s="348" t="s">
        <v>35</v>
      </c>
      <c r="K251" s="348" t="s">
        <v>27</v>
      </c>
      <c r="L251" s="348" t="s">
        <v>133</v>
      </c>
      <c r="M251" s="348" t="s">
        <v>1391</v>
      </c>
      <c r="N251" s="348" t="s">
        <v>167</v>
      </c>
      <c r="O251" s="348" t="s">
        <v>54</v>
      </c>
      <c r="P251" s="348" t="s">
        <v>8</v>
      </c>
      <c r="Q251" s="348">
        <v>4</v>
      </c>
      <c r="R251" s="348" t="s">
        <v>45</v>
      </c>
      <c r="S251" s="348" t="s">
        <v>45</v>
      </c>
      <c r="T251" s="348" t="s">
        <v>159</v>
      </c>
      <c r="U251" s="348" t="s">
        <v>55</v>
      </c>
      <c r="V251" s="165" t="s">
        <v>2292</v>
      </c>
      <c r="W251" s="165" t="s">
        <v>2293</v>
      </c>
      <c r="X251" s="513">
        <f t="shared" si="2"/>
        <v>4</v>
      </c>
      <c r="Y251" s="348"/>
      <c r="Z251" s="348"/>
      <c r="AA251" s="348"/>
      <c r="AB251" s="348"/>
      <c r="AC251" s="348"/>
      <c r="AD251" s="348"/>
      <c r="AE251" s="348"/>
      <c r="AF251" s="348"/>
      <c r="AG251" s="348"/>
      <c r="AH251" s="348"/>
      <c r="AI251" s="348"/>
      <c r="AJ251" s="348"/>
      <c r="AK251" s="348"/>
      <c r="AL251" s="348"/>
      <c r="AM251" s="348"/>
      <c r="AN251" s="348"/>
      <c r="AO251" s="348"/>
      <c r="AP251" s="348"/>
      <c r="AQ251" s="348"/>
      <c r="AR251" s="348"/>
      <c r="AS251" s="348"/>
      <c r="AT251" s="348"/>
      <c r="AU251" s="348"/>
      <c r="AV251" s="348"/>
      <c r="AW251" s="348"/>
      <c r="AX251" s="348"/>
      <c r="AY251" s="348"/>
      <c r="AZ251" s="348"/>
      <c r="BA251" s="348"/>
      <c r="BB251" s="348"/>
      <c r="BC251" s="348"/>
      <c r="BD251" s="348"/>
      <c r="BE251" s="348"/>
      <c r="BF251" s="348"/>
      <c r="BG251" s="348"/>
      <c r="BH251" s="348"/>
      <c r="BI251" s="348"/>
      <c r="BJ251" s="348"/>
      <c r="BK251" s="348"/>
      <c r="BL251" s="348"/>
      <c r="BM251" s="348"/>
      <c r="BN251" s="348"/>
      <c r="BO251" s="348"/>
      <c r="BP251" s="348"/>
      <c r="BQ251" s="348"/>
      <c r="BR251" s="348"/>
      <c r="BS251" s="348"/>
      <c r="BT251" s="348"/>
      <c r="BU251" s="348"/>
      <c r="BV251" s="348"/>
      <c r="BW251" s="348"/>
      <c r="BX251" s="348"/>
    </row>
    <row r="252" spans="1:76" s="462" customFormat="1" ht="81" customHeight="1">
      <c r="A252" s="348" t="s">
        <v>130</v>
      </c>
      <c r="B252" s="348" t="s">
        <v>130</v>
      </c>
      <c r="C252" s="348" t="s">
        <v>2163</v>
      </c>
      <c r="D252" s="348">
        <v>5</v>
      </c>
      <c r="E252" s="348">
        <v>1</v>
      </c>
      <c r="F252" s="348">
        <v>2.7</v>
      </c>
      <c r="G252" s="348" t="s">
        <v>39</v>
      </c>
      <c r="H252" s="348" t="s">
        <v>132</v>
      </c>
      <c r="I252" s="348" t="s">
        <v>50</v>
      </c>
      <c r="J252" s="348" t="s">
        <v>141</v>
      </c>
      <c r="K252" s="348" t="s">
        <v>27</v>
      </c>
      <c r="L252" s="348" t="s">
        <v>133</v>
      </c>
      <c r="M252" s="348" t="s">
        <v>1391</v>
      </c>
      <c r="N252" s="348" t="s">
        <v>920</v>
      </c>
      <c r="O252" s="348" t="s">
        <v>54</v>
      </c>
      <c r="P252" s="348" t="s">
        <v>8</v>
      </c>
      <c r="Q252" s="348">
        <v>2.7</v>
      </c>
      <c r="R252" s="348" t="s">
        <v>45</v>
      </c>
      <c r="S252" s="348" t="s">
        <v>45</v>
      </c>
      <c r="T252" s="348" t="s">
        <v>159</v>
      </c>
      <c r="U252" s="348" t="s">
        <v>55</v>
      </c>
      <c r="V252" s="165" t="s">
        <v>2294</v>
      </c>
      <c r="W252" s="165" t="s">
        <v>2295</v>
      </c>
      <c r="X252" s="513">
        <f t="shared" si="2"/>
        <v>2.7</v>
      </c>
      <c r="Y252" s="348"/>
      <c r="Z252" s="348"/>
      <c r="AA252" s="348"/>
      <c r="AB252" s="348"/>
      <c r="AC252" s="348"/>
      <c r="AD252" s="348"/>
      <c r="AE252" s="348"/>
      <c r="AF252" s="348"/>
      <c r="AG252" s="348"/>
      <c r="AH252" s="348"/>
      <c r="AI252" s="348"/>
      <c r="AJ252" s="348"/>
      <c r="AK252" s="348"/>
      <c r="AL252" s="348"/>
      <c r="AM252" s="348"/>
      <c r="AN252" s="348"/>
      <c r="AO252" s="348"/>
      <c r="AP252" s="348"/>
      <c r="AQ252" s="348"/>
      <c r="AR252" s="348"/>
      <c r="AS252" s="348"/>
      <c r="AT252" s="348"/>
      <c r="AU252" s="348"/>
      <c r="AV252" s="348"/>
      <c r="AW252" s="348"/>
      <c r="AX252" s="348"/>
      <c r="AY252" s="348"/>
      <c r="AZ252" s="348"/>
      <c r="BA252" s="348"/>
      <c r="BB252" s="348"/>
      <c r="BC252" s="348"/>
      <c r="BD252" s="348"/>
      <c r="BE252" s="348"/>
      <c r="BF252" s="348"/>
      <c r="BG252" s="348"/>
      <c r="BH252" s="348"/>
      <c r="BI252" s="348"/>
      <c r="BJ252" s="348"/>
      <c r="BK252" s="348"/>
      <c r="BL252" s="348"/>
      <c r="BM252" s="348"/>
      <c r="BN252" s="348"/>
      <c r="BO252" s="348"/>
      <c r="BP252" s="348"/>
      <c r="BQ252" s="348"/>
      <c r="BR252" s="348"/>
      <c r="BS252" s="348"/>
      <c r="BT252" s="348"/>
      <c r="BU252" s="348"/>
      <c r="BV252" s="348"/>
      <c r="BW252" s="348"/>
      <c r="BX252" s="348"/>
    </row>
    <row r="253" spans="1:76" s="281" customFormat="1" ht="77.25" customHeight="1">
      <c r="A253" s="109" t="s">
        <v>164</v>
      </c>
      <c r="B253" s="408" t="s">
        <v>169</v>
      </c>
      <c r="C253" s="68" t="s">
        <v>458</v>
      </c>
      <c r="D253" s="109">
        <v>2</v>
      </c>
      <c r="E253" s="109">
        <v>12</v>
      </c>
      <c r="F253" s="109">
        <v>7.1</v>
      </c>
      <c r="G253" s="111" t="s">
        <v>39</v>
      </c>
      <c r="H253" s="111" t="s">
        <v>165</v>
      </c>
      <c r="I253" s="111" t="s">
        <v>35</v>
      </c>
      <c r="J253" s="111"/>
      <c r="K253" s="111" t="s">
        <v>27</v>
      </c>
      <c r="L253" s="111" t="s">
        <v>133</v>
      </c>
      <c r="M253" s="111" t="s">
        <v>166</v>
      </c>
      <c r="N253" s="111" t="s">
        <v>167</v>
      </c>
      <c r="O253" s="111" t="s">
        <v>23</v>
      </c>
      <c r="P253" s="111" t="s">
        <v>8</v>
      </c>
      <c r="Q253" s="109">
        <v>7.1</v>
      </c>
      <c r="R253" s="109" t="s">
        <v>168</v>
      </c>
      <c r="S253" s="109">
        <v>7.1</v>
      </c>
      <c r="T253" s="111"/>
      <c r="U253" s="109" t="s">
        <v>55</v>
      </c>
      <c r="V253" s="77" t="s">
        <v>236</v>
      </c>
      <c r="W253" s="409" t="s">
        <v>237</v>
      </c>
      <c r="X253" s="64">
        <f t="shared" si="1"/>
        <v>1.7039999999999997</v>
      </c>
      <c r="Y253" s="198" t="s">
        <v>1239</v>
      </c>
      <c r="Z253" s="198">
        <v>2.5895999999999999</v>
      </c>
      <c r="AA253" s="198" t="s">
        <v>1364</v>
      </c>
      <c r="AB253" s="281">
        <v>2.8064</v>
      </c>
      <c r="AC253" s="77"/>
      <c r="AD253" s="77"/>
      <c r="AE253" s="77"/>
      <c r="AF253" s="198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</row>
    <row r="254" spans="1:76" s="163" customFormat="1" ht="75" customHeight="1">
      <c r="A254" s="33" t="s">
        <v>164</v>
      </c>
      <c r="B254" s="33" t="s">
        <v>444</v>
      </c>
      <c r="C254" s="33" t="s">
        <v>445</v>
      </c>
      <c r="D254" s="33">
        <v>6</v>
      </c>
      <c r="E254" s="33">
        <v>19</v>
      </c>
      <c r="F254" s="33">
        <v>8.9</v>
      </c>
      <c r="G254" s="33" t="s">
        <v>39</v>
      </c>
      <c r="H254" s="33" t="s">
        <v>165</v>
      </c>
      <c r="I254" s="33" t="s">
        <v>35</v>
      </c>
      <c r="J254" s="33"/>
      <c r="K254" s="33" t="s">
        <v>27</v>
      </c>
      <c r="L254" s="33" t="s">
        <v>133</v>
      </c>
      <c r="M254" s="33" t="s">
        <v>166</v>
      </c>
      <c r="N254" s="33" t="s">
        <v>167</v>
      </c>
      <c r="O254" s="33" t="s">
        <v>23</v>
      </c>
      <c r="P254" s="33" t="s">
        <v>8</v>
      </c>
      <c r="Q254" s="33">
        <v>8.9</v>
      </c>
      <c r="R254" s="33" t="s">
        <v>168</v>
      </c>
      <c r="S254" s="33">
        <v>8.9</v>
      </c>
      <c r="T254" s="33"/>
      <c r="U254" s="33" t="s">
        <v>55</v>
      </c>
      <c r="V254" s="33" t="s">
        <v>446</v>
      </c>
      <c r="W254" s="34" t="s">
        <v>447</v>
      </c>
      <c r="X254" s="83">
        <f t="shared" si="1"/>
        <v>0</v>
      </c>
      <c r="Y254" s="29" t="s">
        <v>1239</v>
      </c>
      <c r="Z254" s="29">
        <v>8.9</v>
      </c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</row>
    <row r="255" spans="1:76" s="163" customFormat="1" ht="75" customHeight="1">
      <c r="A255" s="33" t="s">
        <v>164</v>
      </c>
      <c r="B255" s="33" t="s">
        <v>444</v>
      </c>
      <c r="C255" s="33" t="s">
        <v>445</v>
      </c>
      <c r="D255" s="33">
        <v>20</v>
      </c>
      <c r="E255" s="33">
        <v>3</v>
      </c>
      <c r="F255" s="33">
        <v>4.2</v>
      </c>
      <c r="G255" s="33" t="s">
        <v>39</v>
      </c>
      <c r="H255" s="33" t="s">
        <v>165</v>
      </c>
      <c r="I255" s="33" t="s">
        <v>35</v>
      </c>
      <c r="J255" s="33"/>
      <c r="K255" s="33" t="s">
        <v>27</v>
      </c>
      <c r="L255" s="33" t="s">
        <v>133</v>
      </c>
      <c r="M255" s="33" t="s">
        <v>166</v>
      </c>
      <c r="N255" s="33" t="s">
        <v>167</v>
      </c>
      <c r="O255" s="33" t="s">
        <v>23</v>
      </c>
      <c r="P255" s="33" t="s">
        <v>8</v>
      </c>
      <c r="Q255" s="33">
        <v>4.2</v>
      </c>
      <c r="R255" s="33" t="s">
        <v>168</v>
      </c>
      <c r="S255" s="33">
        <v>4.2</v>
      </c>
      <c r="T255" s="33"/>
      <c r="U255" s="33" t="s">
        <v>55</v>
      </c>
      <c r="V255" s="33" t="s">
        <v>448</v>
      </c>
      <c r="W255" s="34" t="s">
        <v>449</v>
      </c>
      <c r="X255" s="83">
        <f t="shared" si="1"/>
        <v>0</v>
      </c>
      <c r="Y255" s="29" t="s">
        <v>1239</v>
      </c>
      <c r="Z255" s="29">
        <v>4.2</v>
      </c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</row>
    <row r="256" spans="1:76" s="281" customFormat="1" ht="75" customHeight="1">
      <c r="A256" s="68" t="s">
        <v>164</v>
      </c>
      <c r="B256" s="68" t="s">
        <v>444</v>
      </c>
      <c r="C256" s="68" t="s">
        <v>445</v>
      </c>
      <c r="D256" s="68">
        <v>11</v>
      </c>
      <c r="E256" s="68">
        <v>11</v>
      </c>
      <c r="F256" s="68">
        <v>13.7</v>
      </c>
      <c r="G256" s="68" t="s">
        <v>39</v>
      </c>
      <c r="H256" s="68" t="s">
        <v>165</v>
      </c>
      <c r="I256" s="68" t="s">
        <v>35</v>
      </c>
      <c r="J256" s="68"/>
      <c r="K256" s="68" t="s">
        <v>27</v>
      </c>
      <c r="L256" s="68" t="s">
        <v>133</v>
      </c>
      <c r="M256" s="68" t="s">
        <v>166</v>
      </c>
      <c r="N256" s="68" t="s">
        <v>167</v>
      </c>
      <c r="O256" s="68" t="s">
        <v>23</v>
      </c>
      <c r="P256" s="68" t="s">
        <v>8</v>
      </c>
      <c r="Q256" s="68">
        <v>13.7</v>
      </c>
      <c r="R256" s="68" t="s">
        <v>168</v>
      </c>
      <c r="S256" s="68">
        <v>13.7</v>
      </c>
      <c r="T256" s="68"/>
      <c r="U256" s="68" t="s">
        <v>55</v>
      </c>
      <c r="V256" s="68" t="s">
        <v>450</v>
      </c>
      <c r="W256" s="369" t="s">
        <v>451</v>
      </c>
      <c r="X256" s="64">
        <f t="shared" si="1"/>
        <v>2.3748499999999986</v>
      </c>
      <c r="Y256" s="77" t="s">
        <v>2115</v>
      </c>
      <c r="Z256" s="77">
        <v>7.0606999999999998</v>
      </c>
      <c r="AA256" s="77" t="s">
        <v>2116</v>
      </c>
      <c r="AB256" s="77">
        <v>4.2644500000000001</v>
      </c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</row>
    <row r="257" spans="1:76" s="163" customFormat="1" ht="75" customHeight="1">
      <c r="A257" s="33" t="s">
        <v>164</v>
      </c>
      <c r="B257" s="33" t="s">
        <v>444</v>
      </c>
      <c r="C257" s="33" t="s">
        <v>445</v>
      </c>
      <c r="D257" s="33">
        <v>20</v>
      </c>
      <c r="E257" s="33">
        <v>6</v>
      </c>
      <c r="F257" s="33">
        <v>3.3</v>
      </c>
      <c r="G257" s="33" t="s">
        <v>39</v>
      </c>
      <c r="H257" s="33" t="s">
        <v>165</v>
      </c>
      <c r="I257" s="33" t="s">
        <v>35</v>
      </c>
      <c r="J257" s="33"/>
      <c r="K257" s="33" t="s">
        <v>27</v>
      </c>
      <c r="L257" s="33" t="s">
        <v>133</v>
      </c>
      <c r="M257" s="33" t="s">
        <v>166</v>
      </c>
      <c r="N257" s="33" t="s">
        <v>167</v>
      </c>
      <c r="O257" s="33" t="s">
        <v>23</v>
      </c>
      <c r="P257" s="33" t="s">
        <v>8</v>
      </c>
      <c r="Q257" s="33">
        <v>3.3</v>
      </c>
      <c r="R257" s="33" t="s">
        <v>168</v>
      </c>
      <c r="S257" s="33">
        <v>3.3</v>
      </c>
      <c r="T257" s="33"/>
      <c r="U257" s="33" t="s">
        <v>55</v>
      </c>
      <c r="V257" s="33" t="s">
        <v>452</v>
      </c>
      <c r="W257" s="34" t="s">
        <v>453</v>
      </c>
      <c r="X257" s="83">
        <f t="shared" si="1"/>
        <v>0</v>
      </c>
      <c r="Y257" s="29" t="s">
        <v>1239</v>
      </c>
      <c r="Z257" s="29">
        <v>3.3</v>
      </c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</row>
    <row r="258" spans="1:76" s="163" customFormat="1" ht="75" customHeight="1">
      <c r="A258" s="33" t="s">
        <v>164</v>
      </c>
      <c r="B258" s="33" t="s">
        <v>444</v>
      </c>
      <c r="C258" s="33" t="s">
        <v>445</v>
      </c>
      <c r="D258" s="33">
        <v>20</v>
      </c>
      <c r="E258" s="33">
        <v>12</v>
      </c>
      <c r="F258" s="33">
        <v>8</v>
      </c>
      <c r="G258" s="33" t="s">
        <v>39</v>
      </c>
      <c r="H258" s="33" t="s">
        <v>165</v>
      </c>
      <c r="I258" s="33" t="s">
        <v>35</v>
      </c>
      <c r="J258" s="33"/>
      <c r="K258" s="33" t="s">
        <v>27</v>
      </c>
      <c r="L258" s="33" t="s">
        <v>133</v>
      </c>
      <c r="M258" s="33" t="s">
        <v>166</v>
      </c>
      <c r="N258" s="33" t="s">
        <v>167</v>
      </c>
      <c r="O258" s="33" t="s">
        <v>23</v>
      </c>
      <c r="P258" s="33" t="s">
        <v>8</v>
      </c>
      <c r="Q258" s="33">
        <v>8</v>
      </c>
      <c r="R258" s="33" t="s">
        <v>168</v>
      </c>
      <c r="S258" s="33">
        <v>8</v>
      </c>
      <c r="T258" s="33"/>
      <c r="U258" s="33" t="s">
        <v>55</v>
      </c>
      <c r="V258" s="33" t="s">
        <v>454</v>
      </c>
      <c r="W258" s="34" t="s">
        <v>455</v>
      </c>
      <c r="X258" s="83">
        <f t="shared" si="1"/>
        <v>0</v>
      </c>
      <c r="Y258" s="29" t="s">
        <v>1239</v>
      </c>
      <c r="Z258" s="29">
        <v>8</v>
      </c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</row>
    <row r="259" spans="1:76" s="163" customFormat="1" ht="75" customHeight="1">
      <c r="A259" s="33" t="s">
        <v>164</v>
      </c>
      <c r="B259" s="33" t="s">
        <v>444</v>
      </c>
      <c r="C259" s="33" t="s">
        <v>445</v>
      </c>
      <c r="D259" s="33">
        <v>25</v>
      </c>
      <c r="E259" s="33">
        <v>11</v>
      </c>
      <c r="F259" s="33">
        <v>2.2599999999999998</v>
      </c>
      <c r="G259" s="33" t="s">
        <v>39</v>
      </c>
      <c r="H259" s="33" t="s">
        <v>165</v>
      </c>
      <c r="I259" s="33" t="s">
        <v>35</v>
      </c>
      <c r="J259" s="33"/>
      <c r="K259" s="33" t="s">
        <v>27</v>
      </c>
      <c r="L259" s="33" t="s">
        <v>133</v>
      </c>
      <c r="M259" s="33" t="s">
        <v>166</v>
      </c>
      <c r="N259" s="33" t="s">
        <v>167</v>
      </c>
      <c r="O259" s="33" t="s">
        <v>23</v>
      </c>
      <c r="P259" s="33" t="s">
        <v>8</v>
      </c>
      <c r="Q259" s="33">
        <v>2.2599999999999998</v>
      </c>
      <c r="R259" s="33" t="s">
        <v>168</v>
      </c>
      <c r="S259" s="33">
        <v>2.2599999999999998</v>
      </c>
      <c r="T259" s="33"/>
      <c r="U259" s="33" t="s">
        <v>55</v>
      </c>
      <c r="V259" s="33" t="s">
        <v>456</v>
      </c>
      <c r="W259" s="34" t="s">
        <v>457</v>
      </c>
      <c r="X259" s="83">
        <f t="shared" si="1"/>
        <v>0</v>
      </c>
      <c r="Y259" s="29" t="s">
        <v>1239</v>
      </c>
      <c r="Z259" s="29">
        <v>2.2599999999999998</v>
      </c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</row>
    <row r="260" spans="1:76" s="163" customFormat="1" ht="75" customHeight="1">
      <c r="A260" s="33" t="s">
        <v>164</v>
      </c>
      <c r="B260" s="33" t="s">
        <v>169</v>
      </c>
      <c r="C260" s="33" t="s">
        <v>458</v>
      </c>
      <c r="D260" s="33">
        <v>2</v>
      </c>
      <c r="E260" s="33">
        <v>21</v>
      </c>
      <c r="F260" s="33">
        <v>5.72</v>
      </c>
      <c r="G260" s="33" t="s">
        <v>39</v>
      </c>
      <c r="H260" s="33" t="s">
        <v>165</v>
      </c>
      <c r="I260" s="33" t="s">
        <v>35</v>
      </c>
      <c r="J260" s="33"/>
      <c r="K260" s="33" t="s">
        <v>27</v>
      </c>
      <c r="L260" s="33" t="s">
        <v>133</v>
      </c>
      <c r="M260" s="33" t="s">
        <v>166</v>
      </c>
      <c r="N260" s="33" t="s">
        <v>167</v>
      </c>
      <c r="O260" s="33" t="s">
        <v>23</v>
      </c>
      <c r="P260" s="33" t="s">
        <v>8</v>
      </c>
      <c r="Q260" s="33">
        <v>5.72</v>
      </c>
      <c r="R260" s="33" t="s">
        <v>168</v>
      </c>
      <c r="S260" s="33">
        <v>5.72</v>
      </c>
      <c r="T260" s="33"/>
      <c r="U260" s="33" t="s">
        <v>55</v>
      </c>
      <c r="V260" s="33" t="s">
        <v>459</v>
      </c>
      <c r="W260" s="34" t="s">
        <v>460</v>
      </c>
      <c r="X260" s="83">
        <f t="shared" si="1"/>
        <v>0</v>
      </c>
      <c r="Y260" s="29" t="s">
        <v>1239</v>
      </c>
      <c r="Z260" s="29">
        <v>5.72</v>
      </c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</row>
    <row r="261" spans="1:76" s="163" customFormat="1" ht="75" customHeight="1">
      <c r="A261" s="33" t="s">
        <v>164</v>
      </c>
      <c r="B261" s="33" t="s">
        <v>169</v>
      </c>
      <c r="C261" s="33" t="s">
        <v>458</v>
      </c>
      <c r="D261" s="33">
        <v>1</v>
      </c>
      <c r="E261" s="33">
        <v>13</v>
      </c>
      <c r="F261" s="33">
        <v>5</v>
      </c>
      <c r="G261" s="33" t="s">
        <v>39</v>
      </c>
      <c r="H261" s="33" t="s">
        <v>165</v>
      </c>
      <c r="I261" s="33" t="s">
        <v>35</v>
      </c>
      <c r="J261" s="33"/>
      <c r="K261" s="33" t="s">
        <v>27</v>
      </c>
      <c r="L261" s="33" t="s">
        <v>133</v>
      </c>
      <c r="M261" s="33" t="s">
        <v>166</v>
      </c>
      <c r="N261" s="33" t="s">
        <v>167</v>
      </c>
      <c r="O261" s="33" t="s">
        <v>23</v>
      </c>
      <c r="P261" s="33" t="s">
        <v>8</v>
      </c>
      <c r="Q261" s="33">
        <v>5</v>
      </c>
      <c r="R261" s="33" t="s">
        <v>168</v>
      </c>
      <c r="S261" s="33">
        <v>5</v>
      </c>
      <c r="T261" s="33"/>
      <c r="U261" s="33" t="s">
        <v>55</v>
      </c>
      <c r="V261" s="33" t="s">
        <v>461</v>
      </c>
      <c r="W261" s="34" t="s">
        <v>462</v>
      </c>
      <c r="X261" s="83">
        <f t="shared" si="1"/>
        <v>0</v>
      </c>
      <c r="Y261" s="29" t="s">
        <v>1239</v>
      </c>
      <c r="Z261" s="29">
        <v>5</v>
      </c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</row>
    <row r="262" spans="1:76" s="163" customFormat="1" ht="75" customHeight="1">
      <c r="A262" s="33" t="s">
        <v>164</v>
      </c>
      <c r="B262" s="33" t="s">
        <v>169</v>
      </c>
      <c r="C262" s="33" t="s">
        <v>458</v>
      </c>
      <c r="D262" s="33">
        <v>6</v>
      </c>
      <c r="E262" s="33">
        <v>20</v>
      </c>
      <c r="F262" s="33">
        <v>7.1</v>
      </c>
      <c r="G262" s="33" t="s">
        <v>39</v>
      </c>
      <c r="H262" s="33" t="s">
        <v>165</v>
      </c>
      <c r="I262" s="33" t="s">
        <v>35</v>
      </c>
      <c r="J262" s="33"/>
      <c r="K262" s="33" t="s">
        <v>27</v>
      </c>
      <c r="L262" s="33" t="s">
        <v>133</v>
      </c>
      <c r="M262" s="33" t="s">
        <v>166</v>
      </c>
      <c r="N262" s="33" t="s">
        <v>167</v>
      </c>
      <c r="O262" s="33" t="s">
        <v>23</v>
      </c>
      <c r="P262" s="33" t="s">
        <v>8</v>
      </c>
      <c r="Q262" s="33">
        <v>7.1</v>
      </c>
      <c r="R262" s="33" t="s">
        <v>168</v>
      </c>
      <c r="S262" s="33">
        <v>7.1</v>
      </c>
      <c r="T262" s="33"/>
      <c r="U262" s="33" t="s">
        <v>55</v>
      </c>
      <c r="V262" s="33" t="s">
        <v>463</v>
      </c>
      <c r="W262" s="34" t="s">
        <v>464</v>
      </c>
      <c r="X262" s="83">
        <f t="shared" si="1"/>
        <v>0</v>
      </c>
      <c r="Y262" s="23" t="s">
        <v>1239</v>
      </c>
      <c r="Z262" s="29">
        <v>7.1</v>
      </c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</row>
    <row r="263" spans="1:76" s="163" customFormat="1" ht="75" customHeight="1">
      <c r="A263" s="33" t="s">
        <v>164</v>
      </c>
      <c r="B263" s="33" t="s">
        <v>169</v>
      </c>
      <c r="C263" s="33" t="s">
        <v>458</v>
      </c>
      <c r="D263" s="33">
        <v>4</v>
      </c>
      <c r="E263" s="33">
        <v>18</v>
      </c>
      <c r="F263" s="33">
        <v>5.4</v>
      </c>
      <c r="G263" s="33" t="s">
        <v>39</v>
      </c>
      <c r="H263" s="33" t="s">
        <v>165</v>
      </c>
      <c r="I263" s="33" t="s">
        <v>35</v>
      </c>
      <c r="J263" s="33"/>
      <c r="K263" s="33" t="s">
        <v>27</v>
      </c>
      <c r="L263" s="33" t="s">
        <v>133</v>
      </c>
      <c r="M263" s="33" t="s">
        <v>166</v>
      </c>
      <c r="N263" s="33" t="s">
        <v>167</v>
      </c>
      <c r="O263" s="33" t="s">
        <v>23</v>
      </c>
      <c r="P263" s="33" t="s">
        <v>8</v>
      </c>
      <c r="Q263" s="33">
        <v>5.4</v>
      </c>
      <c r="R263" s="33" t="s">
        <v>168</v>
      </c>
      <c r="S263" s="33">
        <v>5.4</v>
      </c>
      <c r="T263" s="33"/>
      <c r="U263" s="33" t="s">
        <v>55</v>
      </c>
      <c r="V263" s="33" t="s">
        <v>465</v>
      </c>
      <c r="W263" s="34" t="s">
        <v>466</v>
      </c>
      <c r="X263" s="83">
        <f t="shared" si="1"/>
        <v>0</v>
      </c>
      <c r="Y263" s="29" t="s">
        <v>1264</v>
      </c>
      <c r="Z263" s="29">
        <v>5.4</v>
      </c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</row>
    <row r="264" spans="1:76" s="281" customFormat="1" ht="75" customHeight="1">
      <c r="A264" s="68" t="s">
        <v>164</v>
      </c>
      <c r="B264" s="68" t="s">
        <v>164</v>
      </c>
      <c r="C264" s="68" t="s">
        <v>467</v>
      </c>
      <c r="D264" s="68">
        <v>2</v>
      </c>
      <c r="E264" s="68">
        <v>16</v>
      </c>
      <c r="F264" s="68">
        <v>12.67</v>
      </c>
      <c r="G264" s="68" t="s">
        <v>39</v>
      </c>
      <c r="H264" s="68" t="s">
        <v>165</v>
      </c>
      <c r="I264" s="68" t="s">
        <v>35</v>
      </c>
      <c r="J264" s="68"/>
      <c r="K264" s="68" t="s">
        <v>27</v>
      </c>
      <c r="L264" s="68" t="s">
        <v>133</v>
      </c>
      <c r="M264" s="68" t="s">
        <v>166</v>
      </c>
      <c r="N264" s="68" t="s">
        <v>167</v>
      </c>
      <c r="O264" s="68" t="s">
        <v>23</v>
      </c>
      <c r="P264" s="68" t="s">
        <v>8</v>
      </c>
      <c r="Q264" s="68">
        <v>12.67</v>
      </c>
      <c r="R264" s="68" t="s">
        <v>168</v>
      </c>
      <c r="S264" s="68">
        <v>12.67</v>
      </c>
      <c r="T264" s="68"/>
      <c r="U264" s="68" t="s">
        <v>55</v>
      </c>
      <c r="V264" s="68" t="s">
        <v>468</v>
      </c>
      <c r="W264" s="369" t="s">
        <v>469</v>
      </c>
      <c r="X264" s="64">
        <f t="shared" si="1"/>
        <v>12.67</v>
      </c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</row>
    <row r="265" spans="1:76" s="163" customFormat="1" ht="75" customHeight="1">
      <c r="A265" s="33" t="s">
        <v>164</v>
      </c>
      <c r="B265" s="33" t="s">
        <v>164</v>
      </c>
      <c r="C265" s="33" t="s">
        <v>467</v>
      </c>
      <c r="D265" s="33">
        <v>2</v>
      </c>
      <c r="E265" s="33">
        <v>4</v>
      </c>
      <c r="F265" s="33">
        <v>3.91</v>
      </c>
      <c r="G265" s="33" t="s">
        <v>39</v>
      </c>
      <c r="H265" s="33" t="s">
        <v>165</v>
      </c>
      <c r="I265" s="33" t="s">
        <v>35</v>
      </c>
      <c r="J265" s="33"/>
      <c r="K265" s="33" t="s">
        <v>27</v>
      </c>
      <c r="L265" s="33" t="s">
        <v>133</v>
      </c>
      <c r="M265" s="33" t="s">
        <v>166</v>
      </c>
      <c r="N265" s="33" t="s">
        <v>167</v>
      </c>
      <c r="O265" s="33" t="s">
        <v>23</v>
      </c>
      <c r="P265" s="33" t="s">
        <v>8</v>
      </c>
      <c r="Q265" s="33">
        <v>3.91</v>
      </c>
      <c r="R265" s="33" t="s">
        <v>168</v>
      </c>
      <c r="S265" s="33">
        <v>3.91</v>
      </c>
      <c r="T265" s="33"/>
      <c r="U265" s="33" t="s">
        <v>55</v>
      </c>
      <c r="V265" s="33" t="s">
        <v>470</v>
      </c>
      <c r="W265" s="34" t="s">
        <v>471</v>
      </c>
      <c r="X265" s="83">
        <f t="shared" si="1"/>
        <v>0</v>
      </c>
      <c r="Y265" s="29" t="s">
        <v>1239</v>
      </c>
      <c r="Z265" s="29">
        <v>3.91</v>
      </c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</row>
    <row r="266" spans="1:76" s="163" customFormat="1" ht="75" customHeight="1">
      <c r="A266" s="33" t="s">
        <v>164</v>
      </c>
      <c r="B266" s="33" t="s">
        <v>164</v>
      </c>
      <c r="C266" s="33" t="s">
        <v>467</v>
      </c>
      <c r="D266" s="33">
        <v>2</v>
      </c>
      <c r="E266" s="33">
        <v>6</v>
      </c>
      <c r="F266" s="33">
        <v>7.82</v>
      </c>
      <c r="G266" s="33" t="s">
        <v>39</v>
      </c>
      <c r="H266" s="33" t="s">
        <v>165</v>
      </c>
      <c r="I266" s="33" t="s">
        <v>35</v>
      </c>
      <c r="J266" s="33"/>
      <c r="K266" s="33" t="s">
        <v>27</v>
      </c>
      <c r="L266" s="33" t="s">
        <v>133</v>
      </c>
      <c r="M266" s="33" t="s">
        <v>166</v>
      </c>
      <c r="N266" s="33" t="s">
        <v>167</v>
      </c>
      <c r="O266" s="33" t="s">
        <v>23</v>
      </c>
      <c r="P266" s="33" t="s">
        <v>8</v>
      </c>
      <c r="Q266" s="33">
        <v>7.82</v>
      </c>
      <c r="R266" s="33" t="s">
        <v>168</v>
      </c>
      <c r="S266" s="33">
        <v>7.82</v>
      </c>
      <c r="T266" s="33"/>
      <c r="U266" s="33" t="s">
        <v>55</v>
      </c>
      <c r="V266" s="33" t="s">
        <v>472</v>
      </c>
      <c r="W266" s="34" t="s">
        <v>473</v>
      </c>
      <c r="X266" s="83">
        <f t="shared" si="1"/>
        <v>0</v>
      </c>
      <c r="Y266" s="29" t="s">
        <v>1239</v>
      </c>
      <c r="Z266" s="29">
        <v>7.82</v>
      </c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</row>
    <row r="267" spans="1:76" s="163" customFormat="1" ht="75" customHeight="1">
      <c r="A267" s="33" t="s">
        <v>164</v>
      </c>
      <c r="B267" s="33" t="s">
        <v>164</v>
      </c>
      <c r="C267" s="33" t="s">
        <v>467</v>
      </c>
      <c r="D267" s="33">
        <v>2</v>
      </c>
      <c r="E267" s="33">
        <v>27</v>
      </c>
      <c r="F267" s="33">
        <v>5.82</v>
      </c>
      <c r="G267" s="33" t="s">
        <v>39</v>
      </c>
      <c r="H267" s="33" t="s">
        <v>165</v>
      </c>
      <c r="I267" s="33" t="s">
        <v>35</v>
      </c>
      <c r="J267" s="33"/>
      <c r="K267" s="33" t="s">
        <v>27</v>
      </c>
      <c r="L267" s="33" t="s">
        <v>133</v>
      </c>
      <c r="M267" s="33" t="s">
        <v>166</v>
      </c>
      <c r="N267" s="33" t="s">
        <v>167</v>
      </c>
      <c r="O267" s="33" t="s">
        <v>23</v>
      </c>
      <c r="P267" s="33" t="s">
        <v>8</v>
      </c>
      <c r="Q267" s="33">
        <v>5.82</v>
      </c>
      <c r="R267" s="33" t="s">
        <v>168</v>
      </c>
      <c r="S267" s="33">
        <v>5.82</v>
      </c>
      <c r="T267" s="33"/>
      <c r="U267" s="33" t="s">
        <v>55</v>
      </c>
      <c r="V267" s="33" t="s">
        <v>474</v>
      </c>
      <c r="W267" s="34" t="s">
        <v>475</v>
      </c>
      <c r="X267" s="83">
        <f t="shared" si="1"/>
        <v>0</v>
      </c>
      <c r="Y267" s="29" t="s">
        <v>1243</v>
      </c>
      <c r="Z267" s="29">
        <v>5.1394000000000002</v>
      </c>
      <c r="AA267" s="29" t="s">
        <v>1239</v>
      </c>
      <c r="AB267" s="29">
        <v>0.68059999999999998</v>
      </c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</row>
    <row r="268" spans="1:76" s="281" customFormat="1" ht="75" customHeight="1">
      <c r="A268" s="68" t="s">
        <v>164</v>
      </c>
      <c r="B268" s="68" t="s">
        <v>164</v>
      </c>
      <c r="C268" s="68" t="s">
        <v>164</v>
      </c>
      <c r="D268" s="68">
        <v>17</v>
      </c>
      <c r="E268" s="68">
        <v>19</v>
      </c>
      <c r="F268" s="68">
        <v>71.150000000000006</v>
      </c>
      <c r="G268" s="68" t="s">
        <v>71</v>
      </c>
      <c r="H268" s="68" t="s">
        <v>165</v>
      </c>
      <c r="I268" s="68" t="s">
        <v>35</v>
      </c>
      <c r="J268" s="68"/>
      <c r="K268" s="68" t="s">
        <v>27</v>
      </c>
      <c r="L268" s="68" t="s">
        <v>133</v>
      </c>
      <c r="M268" s="68" t="s">
        <v>166</v>
      </c>
      <c r="N268" s="68" t="s">
        <v>167</v>
      </c>
      <c r="O268" s="68" t="s">
        <v>23</v>
      </c>
      <c r="P268" s="68" t="s">
        <v>8</v>
      </c>
      <c r="Q268" s="68">
        <v>71.150000000000006</v>
      </c>
      <c r="R268" s="68" t="s">
        <v>168</v>
      </c>
      <c r="S268" s="68">
        <v>71.150000000000006</v>
      </c>
      <c r="T268" s="68"/>
      <c r="U268" s="68" t="s">
        <v>55</v>
      </c>
      <c r="V268" s="68" t="s">
        <v>476</v>
      </c>
      <c r="W268" s="369" t="s">
        <v>477</v>
      </c>
      <c r="X268" s="64">
        <f t="shared" si="1"/>
        <v>61.300100000000008</v>
      </c>
      <c r="Y268" s="77" t="s">
        <v>1239</v>
      </c>
      <c r="Z268" s="77">
        <v>9.8498999999999999</v>
      </c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</row>
    <row r="269" spans="1:76" s="163" customFormat="1" ht="75" customHeight="1">
      <c r="A269" s="33" t="s">
        <v>164</v>
      </c>
      <c r="B269" s="33" t="s">
        <v>164</v>
      </c>
      <c r="C269" s="33" t="s">
        <v>164</v>
      </c>
      <c r="D269" s="33">
        <v>29</v>
      </c>
      <c r="E269" s="33">
        <v>7</v>
      </c>
      <c r="F269" s="33">
        <v>9</v>
      </c>
      <c r="G269" s="33" t="s">
        <v>72</v>
      </c>
      <c r="H269" s="33" t="s">
        <v>165</v>
      </c>
      <c r="I269" s="33" t="s">
        <v>35</v>
      </c>
      <c r="J269" s="33"/>
      <c r="K269" s="33" t="s">
        <v>27</v>
      </c>
      <c r="L269" s="33" t="s">
        <v>133</v>
      </c>
      <c r="M269" s="33" t="s">
        <v>166</v>
      </c>
      <c r="N269" s="33" t="s">
        <v>167</v>
      </c>
      <c r="O269" s="33" t="s">
        <v>23</v>
      </c>
      <c r="P269" s="33" t="s">
        <v>8</v>
      </c>
      <c r="Q269" s="33">
        <v>9</v>
      </c>
      <c r="R269" s="33" t="s">
        <v>168</v>
      </c>
      <c r="S269" s="33">
        <v>9</v>
      </c>
      <c r="T269" s="33"/>
      <c r="U269" s="33" t="s">
        <v>55</v>
      </c>
      <c r="V269" s="33" t="s">
        <v>478</v>
      </c>
      <c r="W269" s="34" t="s">
        <v>479</v>
      </c>
      <c r="X269" s="83">
        <f t="shared" si="1"/>
        <v>0</v>
      </c>
      <c r="Y269" s="29" t="s">
        <v>1363</v>
      </c>
      <c r="Z269" s="29">
        <v>8.42</v>
      </c>
      <c r="AA269" s="29" t="s">
        <v>1239</v>
      </c>
      <c r="AB269" s="29">
        <v>0.57999999999999996</v>
      </c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</row>
    <row r="270" spans="1:76" s="163" customFormat="1" ht="75" customHeight="1">
      <c r="A270" s="87" t="s">
        <v>164</v>
      </c>
      <c r="B270" s="274" t="s">
        <v>169</v>
      </c>
      <c r="C270" s="87" t="s">
        <v>1328</v>
      </c>
      <c r="D270" s="87">
        <v>7</v>
      </c>
      <c r="E270" s="87" t="s">
        <v>1329</v>
      </c>
      <c r="F270" s="87">
        <v>10</v>
      </c>
      <c r="G270" s="87" t="s">
        <v>39</v>
      </c>
      <c r="H270" s="87" t="s">
        <v>165</v>
      </c>
      <c r="I270" s="87" t="s">
        <v>35</v>
      </c>
      <c r="J270" s="87"/>
      <c r="K270" s="87" t="s">
        <v>27</v>
      </c>
      <c r="L270" s="87" t="s">
        <v>133</v>
      </c>
      <c r="M270" s="87" t="s">
        <v>166</v>
      </c>
      <c r="N270" s="87" t="s">
        <v>167</v>
      </c>
      <c r="O270" s="87" t="s">
        <v>23</v>
      </c>
      <c r="P270" s="87" t="s">
        <v>8</v>
      </c>
      <c r="Q270" s="87">
        <v>10</v>
      </c>
      <c r="R270" s="87" t="s">
        <v>168</v>
      </c>
      <c r="S270" s="87">
        <v>10</v>
      </c>
      <c r="T270" s="16" t="s">
        <v>159</v>
      </c>
      <c r="U270" s="87" t="s">
        <v>55</v>
      </c>
      <c r="V270" s="23" t="s">
        <v>1330</v>
      </c>
      <c r="W270" s="23" t="s">
        <v>1331</v>
      </c>
      <c r="X270" s="83">
        <f t="shared" si="1"/>
        <v>0</v>
      </c>
      <c r="Y270" s="108" t="s">
        <v>1337</v>
      </c>
      <c r="Z270" s="108">
        <v>10</v>
      </c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</row>
    <row r="271" spans="1:76" s="163" customFormat="1" ht="75" customHeight="1">
      <c r="A271" s="33" t="s">
        <v>164</v>
      </c>
      <c r="B271" s="33" t="s">
        <v>164</v>
      </c>
      <c r="C271" s="33" t="s">
        <v>1338</v>
      </c>
      <c r="D271" s="33">
        <v>1</v>
      </c>
      <c r="E271" s="33">
        <v>10</v>
      </c>
      <c r="F271" s="33">
        <v>10.401199999999999</v>
      </c>
      <c r="G271" s="33" t="s">
        <v>39</v>
      </c>
      <c r="H271" s="33" t="s">
        <v>165</v>
      </c>
      <c r="I271" s="33" t="s">
        <v>35</v>
      </c>
      <c r="J271" s="33"/>
      <c r="K271" s="33" t="s">
        <v>27</v>
      </c>
      <c r="L271" s="33" t="s">
        <v>133</v>
      </c>
      <c r="M271" s="33" t="s">
        <v>1339</v>
      </c>
      <c r="N271" s="33" t="s">
        <v>167</v>
      </c>
      <c r="O271" s="33" t="s">
        <v>23</v>
      </c>
      <c r="P271" s="33" t="s">
        <v>8</v>
      </c>
      <c r="Q271" s="33">
        <v>13.1012</v>
      </c>
      <c r="R271" s="33" t="s">
        <v>168</v>
      </c>
      <c r="S271" s="33">
        <v>13.1012</v>
      </c>
      <c r="T271" s="33"/>
      <c r="U271" s="33" t="s">
        <v>55</v>
      </c>
      <c r="V271" s="33" t="s">
        <v>1340</v>
      </c>
      <c r="W271" s="33" t="s">
        <v>1341</v>
      </c>
      <c r="X271" s="83">
        <f t="shared" si="1"/>
        <v>0</v>
      </c>
      <c r="Y271" s="108" t="s">
        <v>1381</v>
      </c>
      <c r="Z271" s="108">
        <v>10.401199999999999</v>
      </c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</row>
    <row r="272" spans="1:76" s="163" customFormat="1" ht="75" customHeight="1">
      <c r="A272" s="87" t="s">
        <v>164</v>
      </c>
      <c r="B272" s="87" t="s">
        <v>444</v>
      </c>
      <c r="C272" s="87" t="s">
        <v>1332</v>
      </c>
      <c r="D272" s="87">
        <v>21</v>
      </c>
      <c r="E272" s="87">
        <v>15</v>
      </c>
      <c r="F272" s="87">
        <v>15</v>
      </c>
      <c r="G272" s="87" t="s">
        <v>39</v>
      </c>
      <c r="H272" s="87" t="s">
        <v>165</v>
      </c>
      <c r="I272" s="87" t="s">
        <v>35</v>
      </c>
      <c r="J272" s="87"/>
      <c r="K272" s="87" t="s">
        <v>27</v>
      </c>
      <c r="L272" s="87" t="s">
        <v>133</v>
      </c>
      <c r="M272" s="87" t="s">
        <v>166</v>
      </c>
      <c r="N272" s="87" t="s">
        <v>167</v>
      </c>
      <c r="O272" s="87" t="s">
        <v>23</v>
      </c>
      <c r="P272" s="87" t="s">
        <v>8</v>
      </c>
      <c r="Q272" s="87">
        <v>15</v>
      </c>
      <c r="R272" s="87" t="s">
        <v>168</v>
      </c>
      <c r="S272" s="87">
        <v>15</v>
      </c>
      <c r="T272" s="16" t="s">
        <v>159</v>
      </c>
      <c r="U272" s="87" t="s">
        <v>55</v>
      </c>
      <c r="V272" s="23" t="s">
        <v>1333</v>
      </c>
      <c r="W272" s="23" t="s">
        <v>1334</v>
      </c>
      <c r="X272" s="83">
        <f t="shared" si="1"/>
        <v>0</v>
      </c>
      <c r="Y272" s="108" t="s">
        <v>1337</v>
      </c>
      <c r="Z272" s="108">
        <v>15</v>
      </c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</row>
    <row r="273" spans="1:76" s="163" customFormat="1" ht="75" customHeight="1">
      <c r="A273" s="87" t="s">
        <v>164</v>
      </c>
      <c r="B273" s="87" t="s">
        <v>444</v>
      </c>
      <c r="C273" s="274" t="s">
        <v>445</v>
      </c>
      <c r="D273" s="274">
        <v>15</v>
      </c>
      <c r="E273" s="274">
        <v>20</v>
      </c>
      <c r="F273" s="274">
        <v>10</v>
      </c>
      <c r="G273" s="87" t="s">
        <v>39</v>
      </c>
      <c r="H273" s="87" t="s">
        <v>165</v>
      </c>
      <c r="I273" s="87" t="s">
        <v>35</v>
      </c>
      <c r="J273" s="87"/>
      <c r="K273" s="87" t="s">
        <v>27</v>
      </c>
      <c r="L273" s="87" t="s">
        <v>133</v>
      </c>
      <c r="M273" s="87" t="s">
        <v>166</v>
      </c>
      <c r="N273" s="87" t="s">
        <v>167</v>
      </c>
      <c r="O273" s="87" t="s">
        <v>23</v>
      </c>
      <c r="P273" s="87" t="s">
        <v>8</v>
      </c>
      <c r="Q273" s="274">
        <v>10</v>
      </c>
      <c r="R273" s="87" t="s">
        <v>168</v>
      </c>
      <c r="S273" s="274">
        <v>10</v>
      </c>
      <c r="T273" s="16" t="s">
        <v>159</v>
      </c>
      <c r="U273" s="87" t="s">
        <v>55</v>
      </c>
      <c r="V273" s="23" t="s">
        <v>1335</v>
      </c>
      <c r="W273" s="23" t="s">
        <v>1336</v>
      </c>
      <c r="X273" s="83">
        <f t="shared" si="1"/>
        <v>0</v>
      </c>
      <c r="Y273" s="108" t="s">
        <v>1934</v>
      </c>
      <c r="Z273" s="108">
        <v>10</v>
      </c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</row>
    <row r="274" spans="1:76" s="281" customFormat="1" ht="75" customHeight="1">
      <c r="A274" s="591" t="s">
        <v>164</v>
      </c>
      <c r="B274" s="113" t="s">
        <v>1342</v>
      </c>
      <c r="C274" s="113" t="s">
        <v>1328</v>
      </c>
      <c r="D274" s="113">
        <v>7</v>
      </c>
      <c r="E274" s="113">
        <v>2</v>
      </c>
      <c r="F274" s="113">
        <v>5</v>
      </c>
      <c r="G274" s="113" t="s">
        <v>39</v>
      </c>
      <c r="H274" s="112" t="s">
        <v>165</v>
      </c>
      <c r="I274" s="113" t="s">
        <v>35</v>
      </c>
      <c r="J274" s="113"/>
      <c r="K274" s="113" t="s">
        <v>27</v>
      </c>
      <c r="L274" s="112" t="s">
        <v>133</v>
      </c>
      <c r="M274" s="112" t="s">
        <v>166</v>
      </c>
      <c r="N274" s="113" t="s">
        <v>167</v>
      </c>
      <c r="O274" s="112" t="s">
        <v>23</v>
      </c>
      <c r="P274" s="112" t="s">
        <v>8</v>
      </c>
      <c r="Q274" s="113">
        <v>5</v>
      </c>
      <c r="R274" s="113"/>
      <c r="S274" s="113"/>
      <c r="T274" s="113"/>
      <c r="U274" s="112" t="s">
        <v>55</v>
      </c>
      <c r="V274" s="113" t="s">
        <v>1343</v>
      </c>
      <c r="W274" s="113" t="s">
        <v>1344</v>
      </c>
      <c r="X274" s="64">
        <f t="shared" si="1"/>
        <v>2.2999999999999998</v>
      </c>
      <c r="Y274" s="110" t="s">
        <v>1381</v>
      </c>
      <c r="Z274" s="110">
        <v>2.7</v>
      </c>
      <c r="AA274" s="110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</row>
    <row r="275" spans="1:76" s="388" customFormat="1" ht="75" customHeight="1">
      <c r="A275" s="179" t="s">
        <v>164</v>
      </c>
      <c r="B275" s="179" t="s">
        <v>169</v>
      </c>
      <c r="C275" s="179" t="s">
        <v>1328</v>
      </c>
      <c r="D275" s="179">
        <v>16</v>
      </c>
      <c r="E275" s="179">
        <v>19.34</v>
      </c>
      <c r="F275" s="179">
        <v>29.27</v>
      </c>
      <c r="G275" s="180" t="s">
        <v>39</v>
      </c>
      <c r="H275" s="180" t="s">
        <v>165</v>
      </c>
      <c r="I275" s="180" t="s">
        <v>35</v>
      </c>
      <c r="J275" s="180" t="s">
        <v>45</v>
      </c>
      <c r="K275" s="180" t="s">
        <v>27</v>
      </c>
      <c r="L275" s="180"/>
      <c r="M275" s="181" t="s">
        <v>166</v>
      </c>
      <c r="N275" s="180" t="s">
        <v>967</v>
      </c>
      <c r="O275" s="179" t="s">
        <v>23</v>
      </c>
      <c r="P275" s="181" t="s">
        <v>8</v>
      </c>
      <c r="Q275" s="179">
        <v>29.27</v>
      </c>
      <c r="R275" s="182"/>
      <c r="S275" s="179" t="s">
        <v>45</v>
      </c>
      <c r="T275" s="179" t="s">
        <v>159</v>
      </c>
      <c r="U275" s="179" t="s">
        <v>55</v>
      </c>
      <c r="V275" s="183" t="s">
        <v>1345</v>
      </c>
      <c r="W275" s="184" t="s">
        <v>1346</v>
      </c>
      <c r="X275" s="213">
        <f t="shared" si="1"/>
        <v>29.27</v>
      </c>
      <c r="Y275" s="185"/>
      <c r="Z275" s="185"/>
      <c r="AA275" s="185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  <c r="AV275" s="159"/>
      <c r="AW275" s="159"/>
      <c r="AX275" s="159"/>
      <c r="AY275" s="159"/>
      <c r="AZ275" s="159"/>
      <c r="BA275" s="159"/>
      <c r="BB275" s="159"/>
      <c r="BC275" s="159"/>
      <c r="BD275" s="159"/>
      <c r="BE275" s="159"/>
      <c r="BF275" s="159"/>
      <c r="BG275" s="159"/>
      <c r="BH275" s="159"/>
      <c r="BI275" s="159"/>
      <c r="BJ275" s="159"/>
      <c r="BK275" s="159"/>
      <c r="BL275" s="159"/>
      <c r="BM275" s="159"/>
      <c r="BN275" s="159"/>
      <c r="BO275" s="159"/>
      <c r="BP275" s="159"/>
      <c r="BQ275" s="159"/>
      <c r="BR275" s="159"/>
      <c r="BS275" s="159"/>
      <c r="BT275" s="159"/>
      <c r="BU275" s="159"/>
      <c r="BV275" s="159"/>
      <c r="BW275" s="159"/>
      <c r="BX275" s="159"/>
    </row>
    <row r="276" spans="1:76" s="163" customFormat="1" ht="75" customHeight="1">
      <c r="A276" s="248" t="s">
        <v>164</v>
      </c>
      <c r="B276" s="248" t="s">
        <v>169</v>
      </c>
      <c r="C276" s="248" t="s">
        <v>1328</v>
      </c>
      <c r="D276" s="248">
        <v>19</v>
      </c>
      <c r="E276" s="248">
        <v>5</v>
      </c>
      <c r="F276" s="248">
        <v>8.76</v>
      </c>
      <c r="G276" s="249" t="s">
        <v>39</v>
      </c>
      <c r="H276" s="249" t="s">
        <v>165</v>
      </c>
      <c r="I276" s="249" t="s">
        <v>35</v>
      </c>
      <c r="J276" s="249" t="s">
        <v>45</v>
      </c>
      <c r="K276" s="249" t="s">
        <v>27</v>
      </c>
      <c r="L276" s="249"/>
      <c r="M276" s="250" t="s">
        <v>166</v>
      </c>
      <c r="N276" s="249" t="s">
        <v>967</v>
      </c>
      <c r="O276" s="248" t="s">
        <v>23</v>
      </c>
      <c r="P276" s="250" t="s">
        <v>8</v>
      </c>
      <c r="Q276" s="248">
        <v>8.76</v>
      </c>
      <c r="R276" s="251"/>
      <c r="S276" s="248" t="s">
        <v>45</v>
      </c>
      <c r="T276" s="248" t="s">
        <v>159</v>
      </c>
      <c r="U276" s="248" t="s">
        <v>55</v>
      </c>
      <c r="V276" s="252" t="s">
        <v>1347</v>
      </c>
      <c r="W276" s="253" t="s">
        <v>1348</v>
      </c>
      <c r="X276" s="83">
        <f t="shared" si="1"/>
        <v>0</v>
      </c>
      <c r="Y276" s="108" t="s">
        <v>1748</v>
      </c>
      <c r="Z276" s="108">
        <v>8.76</v>
      </c>
      <c r="AA276" s="108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</row>
    <row r="277" spans="1:76" s="163" customFormat="1" ht="75" customHeight="1">
      <c r="A277" s="248" t="s">
        <v>164</v>
      </c>
      <c r="B277" s="248" t="s">
        <v>169</v>
      </c>
      <c r="C277" s="248" t="s">
        <v>1328</v>
      </c>
      <c r="D277" s="248">
        <v>19</v>
      </c>
      <c r="E277" s="248">
        <v>32</v>
      </c>
      <c r="F277" s="248">
        <v>7</v>
      </c>
      <c r="G277" s="249" t="s">
        <v>39</v>
      </c>
      <c r="H277" s="249" t="s">
        <v>165</v>
      </c>
      <c r="I277" s="249" t="s">
        <v>35</v>
      </c>
      <c r="J277" s="249" t="s">
        <v>45</v>
      </c>
      <c r="K277" s="249" t="s">
        <v>27</v>
      </c>
      <c r="L277" s="249"/>
      <c r="M277" s="250" t="s">
        <v>166</v>
      </c>
      <c r="N277" s="249" t="s">
        <v>967</v>
      </c>
      <c r="O277" s="248" t="s">
        <v>23</v>
      </c>
      <c r="P277" s="250" t="s">
        <v>8</v>
      </c>
      <c r="Q277" s="248">
        <v>7</v>
      </c>
      <c r="R277" s="251"/>
      <c r="S277" s="248" t="s">
        <v>45</v>
      </c>
      <c r="T277" s="248" t="s">
        <v>159</v>
      </c>
      <c r="U277" s="248" t="s">
        <v>55</v>
      </c>
      <c r="V277" s="252" t="s">
        <v>1349</v>
      </c>
      <c r="W277" s="253" t="s">
        <v>1350</v>
      </c>
      <c r="X277" s="83">
        <f t="shared" si="1"/>
        <v>0</v>
      </c>
      <c r="Y277" s="108" t="s">
        <v>1748</v>
      </c>
      <c r="Z277" s="108">
        <v>7</v>
      </c>
      <c r="AA277" s="108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</row>
    <row r="278" spans="1:76" s="163" customFormat="1" ht="75" customHeight="1">
      <c r="A278" s="248" t="s">
        <v>164</v>
      </c>
      <c r="B278" s="248" t="s">
        <v>169</v>
      </c>
      <c r="C278" s="248" t="s">
        <v>1328</v>
      </c>
      <c r="D278" s="248">
        <v>3</v>
      </c>
      <c r="E278" s="248">
        <v>11</v>
      </c>
      <c r="F278" s="248">
        <v>7.4</v>
      </c>
      <c r="G278" s="249" t="s">
        <v>39</v>
      </c>
      <c r="H278" s="249" t="s">
        <v>165</v>
      </c>
      <c r="I278" s="249" t="s">
        <v>35</v>
      </c>
      <c r="J278" s="249" t="s">
        <v>45</v>
      </c>
      <c r="K278" s="249" t="s">
        <v>27</v>
      </c>
      <c r="L278" s="249"/>
      <c r="M278" s="250" t="s">
        <v>166</v>
      </c>
      <c r="N278" s="249" t="s">
        <v>967</v>
      </c>
      <c r="O278" s="248" t="s">
        <v>23</v>
      </c>
      <c r="P278" s="250" t="s">
        <v>8</v>
      </c>
      <c r="Q278" s="248">
        <v>7.4</v>
      </c>
      <c r="R278" s="251"/>
      <c r="S278" s="248" t="s">
        <v>45</v>
      </c>
      <c r="T278" s="248" t="s">
        <v>159</v>
      </c>
      <c r="U278" s="248" t="s">
        <v>55</v>
      </c>
      <c r="V278" s="252" t="s">
        <v>1351</v>
      </c>
      <c r="W278" s="253" t="s">
        <v>1352</v>
      </c>
      <c r="X278" s="83">
        <f t="shared" ref="X278:X345" si="3">F278-(Z278+AB278+AD278+AF278+AH278+AJ278+AL278+AN278+AP278+AR278+AT278+AV278+AX278+AZ278+BB278+BD278+BF278+BH278+BJ278+BL278+BN278+BP278+BR278+BT278+BV278+BX278)</f>
        <v>0</v>
      </c>
      <c r="Y278" s="108" t="s">
        <v>1748</v>
      </c>
      <c r="Z278" s="108">
        <v>7.4</v>
      </c>
      <c r="AA278" s="108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</row>
    <row r="279" spans="1:76" s="163" customFormat="1" ht="75" customHeight="1">
      <c r="A279" s="248" t="s">
        <v>164</v>
      </c>
      <c r="B279" s="248" t="s">
        <v>169</v>
      </c>
      <c r="C279" s="248" t="s">
        <v>1328</v>
      </c>
      <c r="D279" s="248">
        <v>5</v>
      </c>
      <c r="E279" s="248">
        <v>62</v>
      </c>
      <c r="F279" s="248">
        <v>3.8</v>
      </c>
      <c r="G279" s="249" t="s">
        <v>39</v>
      </c>
      <c r="H279" s="249" t="s">
        <v>165</v>
      </c>
      <c r="I279" s="249" t="s">
        <v>35</v>
      </c>
      <c r="J279" s="249" t="s">
        <v>45</v>
      </c>
      <c r="K279" s="249" t="s">
        <v>27</v>
      </c>
      <c r="L279" s="249"/>
      <c r="M279" s="250" t="s">
        <v>166</v>
      </c>
      <c r="N279" s="249" t="s">
        <v>967</v>
      </c>
      <c r="O279" s="248" t="s">
        <v>23</v>
      </c>
      <c r="P279" s="250" t="s">
        <v>8</v>
      </c>
      <c r="Q279" s="248">
        <v>3.8</v>
      </c>
      <c r="R279" s="251"/>
      <c r="S279" s="248" t="s">
        <v>45</v>
      </c>
      <c r="T279" s="248" t="s">
        <v>159</v>
      </c>
      <c r="U279" s="248" t="s">
        <v>55</v>
      </c>
      <c r="V279" s="252" t="s">
        <v>1353</v>
      </c>
      <c r="W279" s="253" t="s">
        <v>1354</v>
      </c>
      <c r="X279" s="83">
        <f t="shared" si="3"/>
        <v>0</v>
      </c>
      <c r="Y279" s="108" t="s">
        <v>1748</v>
      </c>
      <c r="Z279" s="108">
        <v>3.8</v>
      </c>
      <c r="AA279" s="108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</row>
    <row r="280" spans="1:76" s="163" customFormat="1" ht="75" customHeight="1">
      <c r="A280" s="248" t="s">
        <v>164</v>
      </c>
      <c r="B280" s="248" t="s">
        <v>169</v>
      </c>
      <c r="C280" s="248" t="s">
        <v>1328</v>
      </c>
      <c r="D280" s="248">
        <v>24</v>
      </c>
      <c r="E280" s="248" t="s">
        <v>1355</v>
      </c>
      <c r="F280" s="248">
        <v>11.3</v>
      </c>
      <c r="G280" s="249" t="s">
        <v>39</v>
      </c>
      <c r="H280" s="249" t="s">
        <v>165</v>
      </c>
      <c r="I280" s="249" t="s">
        <v>35</v>
      </c>
      <c r="J280" s="249" t="s">
        <v>45</v>
      </c>
      <c r="K280" s="249" t="s">
        <v>27</v>
      </c>
      <c r="L280" s="249"/>
      <c r="M280" s="250" t="s">
        <v>166</v>
      </c>
      <c r="N280" s="249" t="s">
        <v>967</v>
      </c>
      <c r="O280" s="248" t="s">
        <v>23</v>
      </c>
      <c r="P280" s="250" t="s">
        <v>8</v>
      </c>
      <c r="Q280" s="248">
        <v>11.3</v>
      </c>
      <c r="R280" s="251"/>
      <c r="S280" s="248" t="s">
        <v>45</v>
      </c>
      <c r="T280" s="248" t="s">
        <v>159</v>
      </c>
      <c r="U280" s="248" t="s">
        <v>55</v>
      </c>
      <c r="V280" s="252" t="s">
        <v>1356</v>
      </c>
      <c r="W280" s="253" t="s">
        <v>1357</v>
      </c>
      <c r="X280" s="83">
        <f t="shared" si="3"/>
        <v>0</v>
      </c>
      <c r="Y280" s="108" t="s">
        <v>1748</v>
      </c>
      <c r="Z280" s="108">
        <v>11.3</v>
      </c>
      <c r="AA280" s="108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</row>
    <row r="281" spans="1:76" s="163" customFormat="1" ht="75" customHeight="1">
      <c r="A281" s="248" t="s">
        <v>164</v>
      </c>
      <c r="B281" s="248" t="s">
        <v>169</v>
      </c>
      <c r="C281" s="248" t="s">
        <v>1328</v>
      </c>
      <c r="D281" s="248">
        <v>7</v>
      </c>
      <c r="E281" s="248">
        <v>32</v>
      </c>
      <c r="F281" s="248">
        <v>8.8000000000000007</v>
      </c>
      <c r="G281" s="249" t="s">
        <v>39</v>
      </c>
      <c r="H281" s="249" t="s">
        <v>165</v>
      </c>
      <c r="I281" s="249" t="s">
        <v>35</v>
      </c>
      <c r="J281" s="249" t="s">
        <v>45</v>
      </c>
      <c r="K281" s="249" t="s">
        <v>27</v>
      </c>
      <c r="L281" s="249"/>
      <c r="M281" s="250" t="s">
        <v>166</v>
      </c>
      <c r="N281" s="249" t="s">
        <v>967</v>
      </c>
      <c r="O281" s="248" t="s">
        <v>23</v>
      </c>
      <c r="P281" s="250" t="s">
        <v>8</v>
      </c>
      <c r="Q281" s="248">
        <v>8.8000000000000007</v>
      </c>
      <c r="R281" s="251"/>
      <c r="S281" s="248" t="s">
        <v>45</v>
      </c>
      <c r="T281" s="248" t="s">
        <v>159</v>
      </c>
      <c r="U281" s="248" t="s">
        <v>55</v>
      </c>
      <c r="V281" s="252" t="s">
        <v>1358</v>
      </c>
      <c r="W281" s="253" t="s">
        <v>1359</v>
      </c>
      <c r="X281" s="83">
        <f t="shared" si="3"/>
        <v>0</v>
      </c>
      <c r="Y281" s="108" t="s">
        <v>1748</v>
      </c>
      <c r="Z281" s="108">
        <v>8.8000000000000007</v>
      </c>
      <c r="AA281" s="108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</row>
    <row r="282" spans="1:76" s="163" customFormat="1" ht="75" customHeight="1">
      <c r="A282" s="248" t="s">
        <v>164</v>
      </c>
      <c r="B282" s="248" t="s">
        <v>169</v>
      </c>
      <c r="C282" s="248" t="s">
        <v>1360</v>
      </c>
      <c r="D282" s="248">
        <v>8</v>
      </c>
      <c r="E282" s="248">
        <v>3</v>
      </c>
      <c r="F282" s="248">
        <v>23.95</v>
      </c>
      <c r="G282" s="249" t="s">
        <v>39</v>
      </c>
      <c r="H282" s="249" t="s">
        <v>165</v>
      </c>
      <c r="I282" s="249" t="s">
        <v>35</v>
      </c>
      <c r="J282" s="249" t="s">
        <v>45</v>
      </c>
      <c r="K282" s="249" t="s">
        <v>27</v>
      </c>
      <c r="L282" s="249"/>
      <c r="M282" s="250" t="s">
        <v>166</v>
      </c>
      <c r="N282" s="249" t="s">
        <v>967</v>
      </c>
      <c r="O282" s="248" t="s">
        <v>23</v>
      </c>
      <c r="P282" s="250" t="s">
        <v>8</v>
      </c>
      <c r="Q282" s="248">
        <v>23.95</v>
      </c>
      <c r="R282" s="251"/>
      <c r="S282" s="248" t="s">
        <v>45</v>
      </c>
      <c r="T282" s="248" t="s">
        <v>159</v>
      </c>
      <c r="U282" s="248" t="s">
        <v>55</v>
      </c>
      <c r="V282" s="252" t="s">
        <v>1361</v>
      </c>
      <c r="W282" s="253" t="s">
        <v>1362</v>
      </c>
      <c r="X282" s="83">
        <f t="shared" si="3"/>
        <v>0</v>
      </c>
      <c r="Y282" s="108" t="s">
        <v>1748</v>
      </c>
      <c r="Z282" s="108">
        <v>23.95</v>
      </c>
      <c r="AA282" s="108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</row>
    <row r="283" spans="1:76" s="163" customFormat="1" ht="75" customHeight="1">
      <c r="A283" s="592" t="s">
        <v>164</v>
      </c>
      <c r="B283" s="268" t="s">
        <v>444</v>
      </c>
      <c r="C283" s="268" t="s">
        <v>445</v>
      </c>
      <c r="D283" s="271">
        <v>19</v>
      </c>
      <c r="E283" s="271">
        <v>3</v>
      </c>
      <c r="F283" s="268">
        <v>7.6820000000000004</v>
      </c>
      <c r="G283" s="268" t="s">
        <v>39</v>
      </c>
      <c r="H283" s="268" t="s">
        <v>165</v>
      </c>
      <c r="I283" s="268" t="s">
        <v>35</v>
      </c>
      <c r="J283" s="268"/>
      <c r="K283" s="268" t="s">
        <v>27</v>
      </c>
      <c r="L283" s="268" t="s">
        <v>133</v>
      </c>
      <c r="M283" s="268" t="s">
        <v>1915</v>
      </c>
      <c r="N283" s="268" t="s">
        <v>167</v>
      </c>
      <c r="O283" s="268" t="s">
        <v>23</v>
      </c>
      <c r="P283" s="268" t="s">
        <v>8</v>
      </c>
      <c r="Q283" s="271">
        <v>7.6820000000000004</v>
      </c>
      <c r="R283" s="268"/>
      <c r="S283" s="271"/>
      <c r="T283" s="268" t="s">
        <v>159</v>
      </c>
      <c r="U283" s="268" t="s">
        <v>55</v>
      </c>
      <c r="V283" s="271" t="s">
        <v>1916</v>
      </c>
      <c r="W283" s="410" t="s">
        <v>1917</v>
      </c>
      <c r="X283" s="83">
        <f t="shared" si="3"/>
        <v>0</v>
      </c>
      <c r="Y283" s="108" t="s">
        <v>1933</v>
      </c>
      <c r="Z283" s="108">
        <v>7.6820000000000004</v>
      </c>
      <c r="AA283" s="108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</row>
    <row r="284" spans="1:76" s="163" customFormat="1" ht="75" customHeight="1">
      <c r="A284" s="593" t="s">
        <v>164</v>
      </c>
      <c r="B284" s="268" t="s">
        <v>444</v>
      </c>
      <c r="C284" s="268" t="s">
        <v>445</v>
      </c>
      <c r="D284" s="269">
        <v>36</v>
      </c>
      <c r="E284" s="269">
        <v>17</v>
      </c>
      <c r="F284" s="270">
        <v>10</v>
      </c>
      <c r="G284" s="269" t="s">
        <v>39</v>
      </c>
      <c r="H284" s="268" t="s">
        <v>165</v>
      </c>
      <c r="I284" s="269" t="s">
        <v>35</v>
      </c>
      <c r="J284" s="269"/>
      <c r="K284" s="269" t="s">
        <v>27</v>
      </c>
      <c r="L284" s="268" t="s">
        <v>133</v>
      </c>
      <c r="M284" s="268" t="s">
        <v>1918</v>
      </c>
      <c r="N284" s="269" t="s">
        <v>167</v>
      </c>
      <c r="O284" s="268" t="s">
        <v>23</v>
      </c>
      <c r="P284" s="268" t="s">
        <v>8</v>
      </c>
      <c r="Q284" s="269">
        <v>10</v>
      </c>
      <c r="R284" s="269"/>
      <c r="S284" s="269"/>
      <c r="T284" s="268" t="s">
        <v>159</v>
      </c>
      <c r="U284" s="268" t="s">
        <v>55</v>
      </c>
      <c r="V284" s="271" t="s">
        <v>1919</v>
      </c>
      <c r="W284" s="410" t="s">
        <v>1920</v>
      </c>
      <c r="X284" s="83">
        <f t="shared" si="3"/>
        <v>0</v>
      </c>
      <c r="Y284" s="108" t="s">
        <v>1932</v>
      </c>
      <c r="Z284" s="108">
        <v>10</v>
      </c>
      <c r="AA284" s="108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</row>
    <row r="285" spans="1:76" s="163" customFormat="1" ht="75" customHeight="1">
      <c r="A285" s="592" t="s">
        <v>164</v>
      </c>
      <c r="B285" s="268" t="s">
        <v>444</v>
      </c>
      <c r="C285" s="268" t="s">
        <v>1332</v>
      </c>
      <c r="D285" s="268">
        <v>17</v>
      </c>
      <c r="E285" s="268">
        <v>13</v>
      </c>
      <c r="F285" s="268">
        <v>25</v>
      </c>
      <c r="G285" s="271" t="s">
        <v>39</v>
      </c>
      <c r="H285" s="271" t="s">
        <v>165</v>
      </c>
      <c r="I285" s="271" t="s">
        <v>35</v>
      </c>
      <c r="J285" s="271" t="s">
        <v>45</v>
      </c>
      <c r="K285" s="271" t="s">
        <v>27</v>
      </c>
      <c r="L285" s="268" t="s">
        <v>133</v>
      </c>
      <c r="M285" s="268" t="s">
        <v>1915</v>
      </c>
      <c r="N285" s="271" t="s">
        <v>967</v>
      </c>
      <c r="O285" s="268" t="s">
        <v>23</v>
      </c>
      <c r="P285" s="268" t="s">
        <v>8</v>
      </c>
      <c r="Q285" s="268">
        <v>25</v>
      </c>
      <c r="R285" s="269"/>
      <c r="S285" s="268" t="s">
        <v>45</v>
      </c>
      <c r="T285" s="268" t="s">
        <v>159</v>
      </c>
      <c r="U285" s="268" t="s">
        <v>55</v>
      </c>
      <c r="V285" s="272" t="s">
        <v>1921</v>
      </c>
      <c r="W285" s="273" t="s">
        <v>1922</v>
      </c>
      <c r="X285" s="83">
        <f t="shared" si="3"/>
        <v>0</v>
      </c>
      <c r="Y285" s="108" t="s">
        <v>1933</v>
      </c>
      <c r="Z285" s="108">
        <v>25</v>
      </c>
      <c r="AA285" s="108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</row>
    <row r="286" spans="1:76" s="163" customFormat="1" ht="75" customHeight="1">
      <c r="A286" s="592" t="s">
        <v>164</v>
      </c>
      <c r="B286" s="268" t="s">
        <v>444</v>
      </c>
      <c r="C286" s="268" t="s">
        <v>1332</v>
      </c>
      <c r="D286" s="268">
        <v>19</v>
      </c>
      <c r="E286" s="268">
        <v>9.2200000000000006</v>
      </c>
      <c r="F286" s="268">
        <v>7</v>
      </c>
      <c r="G286" s="271" t="s">
        <v>39</v>
      </c>
      <c r="H286" s="271" t="s">
        <v>165</v>
      </c>
      <c r="I286" s="271" t="s">
        <v>35</v>
      </c>
      <c r="J286" s="271" t="s">
        <v>45</v>
      </c>
      <c r="K286" s="271" t="s">
        <v>27</v>
      </c>
      <c r="L286" s="268" t="s">
        <v>133</v>
      </c>
      <c r="M286" s="268" t="s">
        <v>1923</v>
      </c>
      <c r="N286" s="271" t="s">
        <v>967</v>
      </c>
      <c r="O286" s="268" t="s">
        <v>23</v>
      </c>
      <c r="P286" s="268" t="s">
        <v>8</v>
      </c>
      <c r="Q286" s="268">
        <v>7</v>
      </c>
      <c r="R286" s="269"/>
      <c r="S286" s="268" t="s">
        <v>45</v>
      </c>
      <c r="T286" s="268" t="s">
        <v>159</v>
      </c>
      <c r="U286" s="268" t="s">
        <v>55</v>
      </c>
      <c r="V286" s="272" t="s">
        <v>1924</v>
      </c>
      <c r="W286" s="273" t="s">
        <v>1925</v>
      </c>
      <c r="X286" s="83">
        <f t="shared" si="3"/>
        <v>0</v>
      </c>
      <c r="Y286" s="108" t="s">
        <v>1933</v>
      </c>
      <c r="Z286" s="108">
        <v>7</v>
      </c>
      <c r="AA286" s="108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</row>
    <row r="287" spans="1:76" s="163" customFormat="1" ht="75" customHeight="1">
      <c r="A287" s="592" t="s">
        <v>164</v>
      </c>
      <c r="B287" s="268" t="s">
        <v>444</v>
      </c>
      <c r="C287" s="268" t="s">
        <v>1332</v>
      </c>
      <c r="D287" s="268">
        <v>12</v>
      </c>
      <c r="E287" s="268">
        <v>4.21</v>
      </c>
      <c r="F287" s="268">
        <v>8</v>
      </c>
      <c r="G287" s="271" t="s">
        <v>39</v>
      </c>
      <c r="H287" s="271" t="s">
        <v>165</v>
      </c>
      <c r="I287" s="271" t="s">
        <v>35</v>
      </c>
      <c r="J287" s="271" t="s">
        <v>45</v>
      </c>
      <c r="K287" s="271" t="s">
        <v>27</v>
      </c>
      <c r="L287" s="268" t="s">
        <v>133</v>
      </c>
      <c r="M287" s="268" t="s">
        <v>1926</v>
      </c>
      <c r="N287" s="271" t="s">
        <v>967</v>
      </c>
      <c r="O287" s="268" t="s">
        <v>23</v>
      </c>
      <c r="P287" s="268" t="s">
        <v>8</v>
      </c>
      <c r="Q287" s="268">
        <v>7</v>
      </c>
      <c r="R287" s="269"/>
      <c r="S287" s="268" t="s">
        <v>45</v>
      </c>
      <c r="T287" s="268" t="s">
        <v>159</v>
      </c>
      <c r="U287" s="268" t="s">
        <v>55</v>
      </c>
      <c r="V287" s="272" t="s">
        <v>1927</v>
      </c>
      <c r="W287" s="273" t="s">
        <v>1928</v>
      </c>
      <c r="X287" s="83">
        <f t="shared" si="3"/>
        <v>0</v>
      </c>
      <c r="Y287" s="108" t="s">
        <v>1933</v>
      </c>
      <c r="Z287" s="108">
        <v>8</v>
      </c>
      <c r="AA287" s="108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</row>
    <row r="288" spans="1:76" s="163" customFormat="1" ht="75" customHeight="1">
      <c r="A288" s="33" t="s">
        <v>170</v>
      </c>
      <c r="B288" s="33" t="s">
        <v>494</v>
      </c>
      <c r="C288" s="33" t="s">
        <v>494</v>
      </c>
      <c r="D288" s="33">
        <v>77</v>
      </c>
      <c r="E288" s="33">
        <v>1</v>
      </c>
      <c r="F288" s="33">
        <v>6.2698</v>
      </c>
      <c r="G288" s="33" t="s">
        <v>69</v>
      </c>
      <c r="H288" s="33" t="s">
        <v>495</v>
      </c>
      <c r="I288" s="33" t="s">
        <v>141</v>
      </c>
      <c r="J288" s="33" t="s">
        <v>496</v>
      </c>
      <c r="K288" s="33" t="s">
        <v>27</v>
      </c>
      <c r="L288" s="33" t="s">
        <v>497</v>
      </c>
      <c r="M288" s="33" t="s">
        <v>498</v>
      </c>
      <c r="N288" s="33" t="s">
        <v>26</v>
      </c>
      <c r="O288" s="33" t="s">
        <v>23</v>
      </c>
      <c r="P288" s="33" t="s">
        <v>8</v>
      </c>
      <c r="Q288" s="33">
        <v>6.2698</v>
      </c>
      <c r="R288" s="33" t="s">
        <v>68</v>
      </c>
      <c r="S288" s="33">
        <v>6.2698</v>
      </c>
      <c r="T288" s="33" t="s">
        <v>159</v>
      </c>
      <c r="U288" s="33" t="s">
        <v>55</v>
      </c>
      <c r="V288" s="33" t="s">
        <v>499</v>
      </c>
      <c r="W288" s="34" t="s">
        <v>500</v>
      </c>
      <c r="X288" s="83">
        <f t="shared" si="3"/>
        <v>0</v>
      </c>
      <c r="Y288" s="34" t="s">
        <v>959</v>
      </c>
      <c r="Z288" s="34">
        <v>5.2762000000000002</v>
      </c>
      <c r="AA288" s="29" t="s">
        <v>1748</v>
      </c>
      <c r="AB288" s="29">
        <v>0.99360000000000004</v>
      </c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</row>
    <row r="289" spans="1:76" s="29" customFormat="1" ht="78.75" customHeight="1">
      <c r="A289" s="16" t="s">
        <v>170</v>
      </c>
      <c r="B289" s="225" t="s">
        <v>511</v>
      </c>
      <c r="C289" s="225" t="s">
        <v>512</v>
      </c>
      <c r="D289" s="225">
        <v>6</v>
      </c>
      <c r="E289" s="225">
        <v>24</v>
      </c>
      <c r="F289" s="226">
        <v>0.3</v>
      </c>
      <c r="G289" s="225" t="s">
        <v>71</v>
      </c>
      <c r="H289" s="81" t="s">
        <v>513</v>
      </c>
      <c r="I289" s="24" t="s">
        <v>50</v>
      </c>
      <c r="J289" s="24" t="s">
        <v>141</v>
      </c>
      <c r="K289" s="24" t="s">
        <v>514</v>
      </c>
      <c r="L289" s="24" t="s">
        <v>45</v>
      </c>
      <c r="M289" s="24" t="s">
        <v>45</v>
      </c>
      <c r="N289" s="24" t="s">
        <v>26</v>
      </c>
      <c r="O289" s="16" t="s">
        <v>54</v>
      </c>
      <c r="P289" s="16" t="s">
        <v>45</v>
      </c>
      <c r="Q289" s="16" t="s">
        <v>45</v>
      </c>
      <c r="R289" s="16" t="s">
        <v>45</v>
      </c>
      <c r="S289" s="16" t="s">
        <v>45</v>
      </c>
      <c r="T289" s="16" t="s">
        <v>55</v>
      </c>
      <c r="U289" s="16" t="s">
        <v>55</v>
      </c>
      <c r="V289" s="16" t="s">
        <v>515</v>
      </c>
      <c r="W289" s="45" t="s">
        <v>516</v>
      </c>
      <c r="X289" s="83">
        <f t="shared" si="3"/>
        <v>0</v>
      </c>
      <c r="Y289" s="29" t="s">
        <v>1748</v>
      </c>
      <c r="Z289" s="29">
        <v>0.3</v>
      </c>
    </row>
    <row r="290" spans="1:76" s="29" customFormat="1" ht="78.75" customHeight="1">
      <c r="A290" s="16" t="s">
        <v>170</v>
      </c>
      <c r="B290" s="225" t="s">
        <v>511</v>
      </c>
      <c r="C290" s="225" t="s">
        <v>512</v>
      </c>
      <c r="D290" s="225">
        <v>8</v>
      </c>
      <c r="E290" s="225">
        <v>32</v>
      </c>
      <c r="F290" s="226">
        <v>0.4</v>
      </c>
      <c r="G290" s="225" t="s">
        <v>71</v>
      </c>
      <c r="H290" s="81" t="s">
        <v>513</v>
      </c>
      <c r="I290" s="24" t="s">
        <v>59</v>
      </c>
      <c r="J290" s="24" t="s">
        <v>35</v>
      </c>
      <c r="K290" s="24" t="s">
        <v>514</v>
      </c>
      <c r="L290" s="24" t="s">
        <v>45</v>
      </c>
      <c r="M290" s="24" t="s">
        <v>45</v>
      </c>
      <c r="N290" s="24" t="s">
        <v>26</v>
      </c>
      <c r="O290" s="16" t="s">
        <v>54</v>
      </c>
      <c r="P290" s="16" t="s">
        <v>45</v>
      </c>
      <c r="Q290" s="16" t="s">
        <v>45</v>
      </c>
      <c r="R290" s="16" t="s">
        <v>45</v>
      </c>
      <c r="S290" s="16" t="s">
        <v>45</v>
      </c>
      <c r="T290" s="16" t="s">
        <v>55</v>
      </c>
      <c r="U290" s="16" t="s">
        <v>55</v>
      </c>
      <c r="V290" s="16" t="s">
        <v>517</v>
      </c>
      <c r="W290" s="45" t="s">
        <v>518</v>
      </c>
      <c r="X290" s="83">
        <f t="shared" si="3"/>
        <v>0</v>
      </c>
      <c r="Y290" s="29" t="s">
        <v>1244</v>
      </c>
      <c r="Z290" s="29">
        <v>0.34660000000000002</v>
      </c>
      <c r="AA290" s="29" t="s">
        <v>1748</v>
      </c>
      <c r="AB290" s="29">
        <v>5.3400000000000003E-2</v>
      </c>
    </row>
    <row r="291" spans="1:76" s="133" customFormat="1" ht="78.75" customHeight="1">
      <c r="A291" s="28" t="s">
        <v>170</v>
      </c>
      <c r="B291" s="227" t="s">
        <v>511</v>
      </c>
      <c r="C291" s="227" t="s">
        <v>512</v>
      </c>
      <c r="D291" s="227">
        <v>11</v>
      </c>
      <c r="E291" s="227">
        <v>4</v>
      </c>
      <c r="F291" s="228">
        <v>0.6</v>
      </c>
      <c r="G291" s="227" t="s">
        <v>71</v>
      </c>
      <c r="H291" s="229" t="s">
        <v>513</v>
      </c>
      <c r="I291" s="132" t="s">
        <v>59</v>
      </c>
      <c r="J291" s="132" t="s">
        <v>35</v>
      </c>
      <c r="K291" s="132" t="s">
        <v>514</v>
      </c>
      <c r="L291" s="132" t="s">
        <v>45</v>
      </c>
      <c r="M291" s="132" t="s">
        <v>45</v>
      </c>
      <c r="N291" s="132" t="s">
        <v>26</v>
      </c>
      <c r="O291" s="28" t="s">
        <v>54</v>
      </c>
      <c r="P291" s="28" t="s">
        <v>45</v>
      </c>
      <c r="Q291" s="28" t="s">
        <v>45</v>
      </c>
      <c r="R291" s="28" t="s">
        <v>45</v>
      </c>
      <c r="S291" s="28" t="s">
        <v>45</v>
      </c>
      <c r="T291" s="28" t="s">
        <v>55</v>
      </c>
      <c r="U291" s="28" t="s">
        <v>55</v>
      </c>
      <c r="V291" s="28" t="s">
        <v>519</v>
      </c>
      <c r="W291" s="230" t="s">
        <v>520</v>
      </c>
      <c r="X291" s="83">
        <f t="shared" si="3"/>
        <v>0</v>
      </c>
      <c r="Y291" s="29" t="s">
        <v>1748</v>
      </c>
      <c r="Z291" s="133">
        <v>0.6</v>
      </c>
    </row>
    <row r="292" spans="1:76" s="395" customFormat="1" ht="78.75" customHeight="1">
      <c r="A292" s="16" t="s">
        <v>170</v>
      </c>
      <c r="B292" s="225" t="s">
        <v>511</v>
      </c>
      <c r="C292" s="225" t="s">
        <v>512</v>
      </c>
      <c r="D292" s="225">
        <v>11</v>
      </c>
      <c r="E292" s="225">
        <v>12</v>
      </c>
      <c r="F292" s="226">
        <v>2</v>
      </c>
      <c r="G292" s="225" t="s">
        <v>71</v>
      </c>
      <c r="H292" s="81" t="s">
        <v>513</v>
      </c>
      <c r="I292" s="24" t="s">
        <v>59</v>
      </c>
      <c r="J292" s="24" t="s">
        <v>35</v>
      </c>
      <c r="K292" s="24" t="s">
        <v>514</v>
      </c>
      <c r="L292" s="24" t="s">
        <v>45</v>
      </c>
      <c r="M292" s="24" t="s">
        <v>45</v>
      </c>
      <c r="N292" s="24" t="s">
        <v>26</v>
      </c>
      <c r="O292" s="16" t="s">
        <v>54</v>
      </c>
      <c r="P292" s="16" t="s">
        <v>45</v>
      </c>
      <c r="Q292" s="16" t="s">
        <v>45</v>
      </c>
      <c r="R292" s="16" t="s">
        <v>45</v>
      </c>
      <c r="S292" s="16" t="s">
        <v>45</v>
      </c>
      <c r="T292" s="16" t="s">
        <v>55</v>
      </c>
      <c r="U292" s="16" t="s">
        <v>55</v>
      </c>
      <c r="V292" s="16" t="s">
        <v>521</v>
      </c>
      <c r="W292" s="16" t="s">
        <v>522</v>
      </c>
      <c r="X292" s="83">
        <f t="shared" si="3"/>
        <v>0</v>
      </c>
      <c r="Y292" s="29" t="s">
        <v>1408</v>
      </c>
      <c r="Z292" s="29">
        <v>1.7407999999999999</v>
      </c>
      <c r="AA292" s="29" t="s">
        <v>1748</v>
      </c>
      <c r="AB292" s="133">
        <v>0.25919999999999999</v>
      </c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</row>
    <row r="293" spans="1:76" s="163" customFormat="1" ht="78.75" customHeight="1">
      <c r="A293" s="31" t="s">
        <v>170</v>
      </c>
      <c r="B293" s="31" t="s">
        <v>856</v>
      </c>
      <c r="C293" s="31" t="s">
        <v>856</v>
      </c>
      <c r="D293" s="31">
        <v>53</v>
      </c>
      <c r="E293" s="31">
        <v>27</v>
      </c>
      <c r="F293" s="31">
        <v>10</v>
      </c>
      <c r="G293" s="31" t="s">
        <v>1120</v>
      </c>
      <c r="H293" s="16" t="s">
        <v>858</v>
      </c>
      <c r="I293" s="31" t="s">
        <v>141</v>
      </c>
      <c r="J293" s="31" t="s">
        <v>51</v>
      </c>
      <c r="K293" s="31" t="s">
        <v>27</v>
      </c>
      <c r="L293" s="16" t="s">
        <v>859</v>
      </c>
      <c r="M293" s="31"/>
      <c r="N293" s="16" t="s">
        <v>26</v>
      </c>
      <c r="O293" s="16" t="s">
        <v>23</v>
      </c>
      <c r="P293" s="16" t="s">
        <v>8</v>
      </c>
      <c r="Q293" s="31">
        <v>10</v>
      </c>
      <c r="R293" s="31"/>
      <c r="S293" s="31"/>
      <c r="T293" s="31" t="s">
        <v>159</v>
      </c>
      <c r="U293" s="31" t="s">
        <v>55</v>
      </c>
      <c r="V293" s="31" t="s">
        <v>1121</v>
      </c>
      <c r="W293" s="31" t="s">
        <v>1122</v>
      </c>
      <c r="X293" s="83">
        <f t="shared" si="3"/>
        <v>0</v>
      </c>
      <c r="Y293" s="31" t="s">
        <v>1178</v>
      </c>
      <c r="Z293" s="29">
        <v>0.18</v>
      </c>
      <c r="AA293" s="31" t="s">
        <v>1179</v>
      </c>
      <c r="AB293" s="29">
        <v>5.68</v>
      </c>
      <c r="AC293" s="31" t="s">
        <v>1181</v>
      </c>
      <c r="AD293" s="29">
        <v>4.13</v>
      </c>
      <c r="AE293" s="29" t="s">
        <v>1748</v>
      </c>
      <c r="AF293" s="29">
        <v>0.01</v>
      </c>
      <c r="AG293" s="29"/>
      <c r="AH293" s="29"/>
      <c r="AI293" s="29"/>
    </row>
    <row r="294" spans="1:76" s="163" customFormat="1" ht="78.75" customHeight="1">
      <c r="A294" s="31" t="s">
        <v>170</v>
      </c>
      <c r="B294" s="31" t="s">
        <v>856</v>
      </c>
      <c r="C294" s="31" t="s">
        <v>856</v>
      </c>
      <c r="D294" s="31">
        <v>63</v>
      </c>
      <c r="E294" s="31">
        <v>6</v>
      </c>
      <c r="F294" s="31">
        <v>2.2999999999999998</v>
      </c>
      <c r="G294" s="31" t="s">
        <v>363</v>
      </c>
      <c r="H294" s="16" t="s">
        <v>858</v>
      </c>
      <c r="I294" s="31" t="s">
        <v>35</v>
      </c>
      <c r="J294" s="31" t="s">
        <v>97</v>
      </c>
      <c r="K294" s="31" t="s">
        <v>27</v>
      </c>
      <c r="L294" s="16" t="s">
        <v>859</v>
      </c>
      <c r="M294" s="31"/>
      <c r="N294" s="16" t="s">
        <v>26</v>
      </c>
      <c r="O294" s="16" t="s">
        <v>23</v>
      </c>
      <c r="P294" s="16" t="s">
        <v>8</v>
      </c>
      <c r="Q294" s="31">
        <v>2.2999999999999998</v>
      </c>
      <c r="R294" s="31"/>
      <c r="S294" s="31"/>
      <c r="T294" s="31" t="s">
        <v>159</v>
      </c>
      <c r="U294" s="31" t="s">
        <v>55</v>
      </c>
      <c r="V294" s="31" t="s">
        <v>1123</v>
      </c>
      <c r="W294" s="31" t="s">
        <v>1124</v>
      </c>
      <c r="X294" s="83">
        <f t="shared" si="3"/>
        <v>0</v>
      </c>
      <c r="Y294" s="31" t="s">
        <v>1178</v>
      </c>
      <c r="Z294" s="29">
        <v>2.2999999999999998</v>
      </c>
      <c r="AA294" s="29"/>
      <c r="AB294" s="29"/>
      <c r="AC294" s="29"/>
      <c r="AD294" s="29"/>
      <c r="AE294" s="29"/>
      <c r="AF294" s="29"/>
      <c r="AG294" s="29"/>
      <c r="AH294" s="29"/>
      <c r="AI294" s="29"/>
    </row>
    <row r="295" spans="1:76" s="398" customFormat="1" ht="78.75" customHeight="1">
      <c r="A295" s="37" t="s">
        <v>170</v>
      </c>
      <c r="B295" s="37" t="s">
        <v>856</v>
      </c>
      <c r="C295" s="37" t="s">
        <v>856</v>
      </c>
      <c r="D295" s="37">
        <v>63</v>
      </c>
      <c r="E295" s="37">
        <v>1</v>
      </c>
      <c r="F295" s="37">
        <v>10</v>
      </c>
      <c r="G295" s="37" t="s">
        <v>1125</v>
      </c>
      <c r="H295" s="35" t="s">
        <v>858</v>
      </c>
      <c r="I295" s="37" t="s">
        <v>35</v>
      </c>
      <c r="J295" s="37" t="s">
        <v>97</v>
      </c>
      <c r="K295" s="37" t="s">
        <v>27</v>
      </c>
      <c r="L295" s="35" t="s">
        <v>859</v>
      </c>
      <c r="M295" s="37"/>
      <c r="N295" s="35" t="s">
        <v>26</v>
      </c>
      <c r="O295" s="35" t="s">
        <v>23</v>
      </c>
      <c r="P295" s="35" t="s">
        <v>8</v>
      </c>
      <c r="Q295" s="35">
        <v>10</v>
      </c>
      <c r="R295" s="37"/>
      <c r="S295" s="37"/>
      <c r="T295" s="37" t="s">
        <v>159</v>
      </c>
      <c r="U295" s="37" t="s">
        <v>55</v>
      </c>
      <c r="V295" s="37" t="s">
        <v>1126</v>
      </c>
      <c r="W295" s="37" t="s">
        <v>1127</v>
      </c>
      <c r="X295" s="83">
        <f t="shared" si="3"/>
        <v>0</v>
      </c>
      <c r="Y295" s="37" t="s">
        <v>1178</v>
      </c>
      <c r="Z295" s="160">
        <v>0.47</v>
      </c>
      <c r="AA295" s="37" t="s">
        <v>1180</v>
      </c>
      <c r="AB295" s="160">
        <v>9.5299999999999994</v>
      </c>
      <c r="AC295" s="160"/>
      <c r="AD295" s="160"/>
      <c r="AE295" s="160"/>
      <c r="AF295" s="160"/>
      <c r="AG295" s="160"/>
      <c r="AH295" s="160"/>
      <c r="AI295" s="160"/>
    </row>
    <row r="296" spans="1:76" s="395" customFormat="1" ht="78.75" customHeight="1">
      <c r="A296" s="16" t="s">
        <v>170</v>
      </c>
      <c r="B296" s="225" t="s">
        <v>511</v>
      </c>
      <c r="C296" s="225" t="s">
        <v>512</v>
      </c>
      <c r="D296" s="225">
        <v>12</v>
      </c>
      <c r="E296" s="225">
        <v>12</v>
      </c>
      <c r="F296" s="226">
        <v>0.4</v>
      </c>
      <c r="G296" s="225" t="s">
        <v>71</v>
      </c>
      <c r="H296" s="81" t="s">
        <v>513</v>
      </c>
      <c r="I296" s="24" t="s">
        <v>59</v>
      </c>
      <c r="J296" s="24" t="s">
        <v>35</v>
      </c>
      <c r="K296" s="24" t="s">
        <v>514</v>
      </c>
      <c r="L296" s="24" t="s">
        <v>45</v>
      </c>
      <c r="M296" s="24" t="s">
        <v>45</v>
      </c>
      <c r="N296" s="24" t="s">
        <v>26</v>
      </c>
      <c r="O296" s="16" t="s">
        <v>54</v>
      </c>
      <c r="P296" s="16" t="s">
        <v>45</v>
      </c>
      <c r="Q296" s="16" t="s">
        <v>45</v>
      </c>
      <c r="R296" s="16" t="s">
        <v>45</v>
      </c>
      <c r="S296" s="16" t="s">
        <v>45</v>
      </c>
      <c r="T296" s="16" t="s">
        <v>55</v>
      </c>
      <c r="U296" s="16" t="s">
        <v>55</v>
      </c>
      <c r="V296" s="16" t="s">
        <v>523</v>
      </c>
      <c r="W296" s="16" t="s">
        <v>524</v>
      </c>
      <c r="X296" s="83">
        <f t="shared" si="3"/>
        <v>0</v>
      </c>
      <c r="Y296" s="29" t="s">
        <v>1748</v>
      </c>
      <c r="Z296" s="29">
        <v>0.4</v>
      </c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</row>
    <row r="297" spans="1:76" s="395" customFormat="1" ht="78.75" customHeight="1">
      <c r="A297" s="16" t="s">
        <v>170</v>
      </c>
      <c r="B297" s="225" t="s">
        <v>511</v>
      </c>
      <c r="C297" s="225" t="s">
        <v>512</v>
      </c>
      <c r="D297" s="225">
        <v>12</v>
      </c>
      <c r="E297" s="225">
        <v>18</v>
      </c>
      <c r="F297" s="226">
        <v>1.4</v>
      </c>
      <c r="G297" s="225" t="s">
        <v>71</v>
      </c>
      <c r="H297" s="81" t="s">
        <v>513</v>
      </c>
      <c r="I297" s="24" t="s">
        <v>59</v>
      </c>
      <c r="J297" s="24" t="s">
        <v>35</v>
      </c>
      <c r="K297" s="24" t="s">
        <v>514</v>
      </c>
      <c r="L297" s="24" t="s">
        <v>45</v>
      </c>
      <c r="M297" s="24" t="s">
        <v>45</v>
      </c>
      <c r="N297" s="24" t="s">
        <v>26</v>
      </c>
      <c r="O297" s="16" t="s">
        <v>54</v>
      </c>
      <c r="P297" s="16" t="s">
        <v>45</v>
      </c>
      <c r="Q297" s="16" t="s">
        <v>45</v>
      </c>
      <c r="R297" s="16" t="s">
        <v>45</v>
      </c>
      <c r="S297" s="16" t="s">
        <v>45</v>
      </c>
      <c r="T297" s="16" t="s">
        <v>55</v>
      </c>
      <c r="U297" s="16" t="s">
        <v>55</v>
      </c>
      <c r="V297" s="16" t="s">
        <v>525</v>
      </c>
      <c r="W297" s="16" t="s">
        <v>526</v>
      </c>
      <c r="X297" s="83">
        <f t="shared" si="3"/>
        <v>0</v>
      </c>
      <c r="Y297" s="29" t="s">
        <v>1748</v>
      </c>
      <c r="Z297" s="29">
        <v>1.4</v>
      </c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</row>
    <row r="298" spans="1:76" s="395" customFormat="1" ht="78.75" customHeight="1">
      <c r="A298" s="16" t="s">
        <v>170</v>
      </c>
      <c r="B298" s="79" t="s">
        <v>512</v>
      </c>
      <c r="C298" s="79" t="s">
        <v>512</v>
      </c>
      <c r="D298" s="79">
        <v>15</v>
      </c>
      <c r="E298" s="79">
        <v>12</v>
      </c>
      <c r="F298" s="80">
        <v>0.6</v>
      </c>
      <c r="G298" s="79" t="s">
        <v>71</v>
      </c>
      <c r="H298" s="81" t="s">
        <v>513</v>
      </c>
      <c r="I298" s="24" t="s">
        <v>59</v>
      </c>
      <c r="J298" s="24" t="s">
        <v>35</v>
      </c>
      <c r="K298" s="24" t="s">
        <v>527</v>
      </c>
      <c r="L298" s="24" t="s">
        <v>45</v>
      </c>
      <c r="M298" s="24" t="s">
        <v>45</v>
      </c>
      <c r="N298" s="24" t="s">
        <v>26</v>
      </c>
      <c r="O298" s="16" t="s">
        <v>54</v>
      </c>
      <c r="P298" s="16" t="s">
        <v>45</v>
      </c>
      <c r="Q298" s="16" t="s">
        <v>45</v>
      </c>
      <c r="R298" s="16" t="s">
        <v>45</v>
      </c>
      <c r="S298" s="16" t="s">
        <v>45</v>
      </c>
      <c r="T298" s="16" t="s">
        <v>55</v>
      </c>
      <c r="U298" s="16" t="s">
        <v>55</v>
      </c>
      <c r="V298" s="16" t="s">
        <v>528</v>
      </c>
      <c r="W298" s="16" t="s">
        <v>529</v>
      </c>
      <c r="X298" s="83">
        <f t="shared" si="3"/>
        <v>0</v>
      </c>
      <c r="Y298" s="29" t="s">
        <v>1748</v>
      </c>
      <c r="Z298" s="29">
        <v>0.6</v>
      </c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</row>
    <row r="299" spans="1:76" s="395" customFormat="1" ht="78.75" customHeight="1">
      <c r="A299" s="16" t="s">
        <v>170</v>
      </c>
      <c r="B299" s="79" t="s">
        <v>512</v>
      </c>
      <c r="C299" s="79" t="s">
        <v>512</v>
      </c>
      <c r="D299" s="79">
        <v>16</v>
      </c>
      <c r="E299" s="79">
        <v>3</v>
      </c>
      <c r="F299" s="80">
        <v>0.2</v>
      </c>
      <c r="G299" s="79" t="s">
        <v>71</v>
      </c>
      <c r="H299" s="81" t="s">
        <v>513</v>
      </c>
      <c r="I299" s="24" t="s">
        <v>59</v>
      </c>
      <c r="J299" s="24" t="s">
        <v>35</v>
      </c>
      <c r="K299" s="24" t="s">
        <v>27</v>
      </c>
      <c r="L299" s="24" t="s">
        <v>45</v>
      </c>
      <c r="M299" s="24" t="s">
        <v>45</v>
      </c>
      <c r="N299" s="24" t="s">
        <v>26</v>
      </c>
      <c r="O299" s="16" t="s">
        <v>54</v>
      </c>
      <c r="P299" s="16" t="s">
        <v>45</v>
      </c>
      <c r="Q299" s="16" t="s">
        <v>45</v>
      </c>
      <c r="R299" s="16" t="s">
        <v>45</v>
      </c>
      <c r="S299" s="16" t="s">
        <v>45</v>
      </c>
      <c r="T299" s="16" t="s">
        <v>55</v>
      </c>
      <c r="U299" s="16" t="s">
        <v>55</v>
      </c>
      <c r="V299" s="16" t="s">
        <v>530</v>
      </c>
      <c r="W299" s="16" t="s">
        <v>531</v>
      </c>
      <c r="X299" s="83">
        <f t="shared" si="3"/>
        <v>0</v>
      </c>
      <c r="Y299" s="29" t="s">
        <v>1748</v>
      </c>
      <c r="Z299" s="29">
        <v>0.2</v>
      </c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</row>
    <row r="300" spans="1:76" s="395" customFormat="1" ht="78.75" customHeight="1">
      <c r="A300" s="16" t="s">
        <v>170</v>
      </c>
      <c r="B300" s="79" t="s">
        <v>512</v>
      </c>
      <c r="C300" s="79" t="s">
        <v>512</v>
      </c>
      <c r="D300" s="79">
        <v>18</v>
      </c>
      <c r="E300" s="79">
        <v>8</v>
      </c>
      <c r="F300" s="80">
        <v>0.3</v>
      </c>
      <c r="G300" s="79" t="s">
        <v>71</v>
      </c>
      <c r="H300" s="81" t="s">
        <v>513</v>
      </c>
      <c r="I300" s="24" t="s">
        <v>59</v>
      </c>
      <c r="J300" s="24" t="s">
        <v>35</v>
      </c>
      <c r="K300" s="24" t="s">
        <v>27</v>
      </c>
      <c r="L300" s="24" t="s">
        <v>45</v>
      </c>
      <c r="M300" s="24" t="s">
        <v>45</v>
      </c>
      <c r="N300" s="24" t="s">
        <v>26</v>
      </c>
      <c r="O300" s="16" t="s">
        <v>54</v>
      </c>
      <c r="P300" s="16" t="s">
        <v>45</v>
      </c>
      <c r="Q300" s="16" t="s">
        <v>45</v>
      </c>
      <c r="R300" s="16" t="s">
        <v>45</v>
      </c>
      <c r="S300" s="16" t="s">
        <v>45</v>
      </c>
      <c r="T300" s="16" t="s">
        <v>55</v>
      </c>
      <c r="U300" s="16" t="s">
        <v>55</v>
      </c>
      <c r="V300" s="16" t="s">
        <v>532</v>
      </c>
      <c r="W300" s="16" t="s">
        <v>533</v>
      </c>
      <c r="X300" s="83">
        <f t="shared" si="3"/>
        <v>0</v>
      </c>
      <c r="Y300" s="29" t="s">
        <v>1748</v>
      </c>
      <c r="Z300" s="29">
        <v>0.3</v>
      </c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</row>
    <row r="301" spans="1:76" s="395" customFormat="1" ht="78.75" customHeight="1">
      <c r="A301" s="16" t="s">
        <v>170</v>
      </c>
      <c r="B301" s="79" t="s">
        <v>512</v>
      </c>
      <c r="C301" s="79" t="s">
        <v>512</v>
      </c>
      <c r="D301" s="79">
        <v>18</v>
      </c>
      <c r="E301" s="79">
        <v>9</v>
      </c>
      <c r="F301" s="80">
        <v>0.2</v>
      </c>
      <c r="G301" s="79" t="s">
        <v>71</v>
      </c>
      <c r="H301" s="81" t="s">
        <v>513</v>
      </c>
      <c r="I301" s="24" t="s">
        <v>59</v>
      </c>
      <c r="J301" s="24" t="s">
        <v>35</v>
      </c>
      <c r="K301" s="24" t="s">
        <v>27</v>
      </c>
      <c r="L301" s="24" t="s">
        <v>45</v>
      </c>
      <c r="M301" s="24" t="s">
        <v>45</v>
      </c>
      <c r="N301" s="24" t="s">
        <v>26</v>
      </c>
      <c r="O301" s="16" t="s">
        <v>54</v>
      </c>
      <c r="P301" s="16" t="s">
        <v>45</v>
      </c>
      <c r="Q301" s="16" t="s">
        <v>45</v>
      </c>
      <c r="R301" s="16" t="s">
        <v>45</v>
      </c>
      <c r="S301" s="16" t="s">
        <v>45</v>
      </c>
      <c r="T301" s="16" t="s">
        <v>55</v>
      </c>
      <c r="U301" s="16" t="s">
        <v>55</v>
      </c>
      <c r="V301" s="16" t="s">
        <v>534</v>
      </c>
      <c r="W301" s="16" t="s">
        <v>535</v>
      </c>
      <c r="X301" s="83">
        <f t="shared" si="3"/>
        <v>0</v>
      </c>
      <c r="Y301" s="29" t="s">
        <v>1748</v>
      </c>
      <c r="Z301" s="29">
        <v>0.2</v>
      </c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</row>
    <row r="302" spans="1:76" s="395" customFormat="1" ht="78.75" customHeight="1">
      <c r="A302" s="16" t="s">
        <v>170</v>
      </c>
      <c r="B302" s="79" t="s">
        <v>512</v>
      </c>
      <c r="C302" s="79" t="s">
        <v>512</v>
      </c>
      <c r="D302" s="79">
        <v>21</v>
      </c>
      <c r="E302" s="79">
        <v>4</v>
      </c>
      <c r="F302" s="80">
        <v>0.1</v>
      </c>
      <c r="G302" s="79" t="s">
        <v>71</v>
      </c>
      <c r="H302" s="81" t="s">
        <v>513</v>
      </c>
      <c r="I302" s="24" t="s">
        <v>59</v>
      </c>
      <c r="J302" s="24" t="s">
        <v>35</v>
      </c>
      <c r="K302" s="24" t="s">
        <v>27</v>
      </c>
      <c r="L302" s="24" t="s">
        <v>45</v>
      </c>
      <c r="M302" s="24" t="s">
        <v>45</v>
      </c>
      <c r="N302" s="24" t="s">
        <v>26</v>
      </c>
      <c r="O302" s="16" t="s">
        <v>54</v>
      </c>
      <c r="P302" s="16" t="s">
        <v>45</v>
      </c>
      <c r="Q302" s="16" t="s">
        <v>45</v>
      </c>
      <c r="R302" s="16" t="s">
        <v>45</v>
      </c>
      <c r="S302" s="16" t="s">
        <v>45</v>
      </c>
      <c r="T302" s="16" t="s">
        <v>55</v>
      </c>
      <c r="U302" s="16" t="s">
        <v>55</v>
      </c>
      <c r="V302" s="16" t="s">
        <v>536</v>
      </c>
      <c r="W302" s="16" t="s">
        <v>537</v>
      </c>
      <c r="X302" s="83">
        <f t="shared" si="3"/>
        <v>0</v>
      </c>
      <c r="Y302" s="29" t="s">
        <v>1238</v>
      </c>
      <c r="Z302" s="29">
        <v>0.1</v>
      </c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</row>
    <row r="303" spans="1:76" s="395" customFormat="1" ht="78.75" customHeight="1">
      <c r="A303" s="16" t="s">
        <v>170</v>
      </c>
      <c r="B303" s="79" t="s">
        <v>512</v>
      </c>
      <c r="C303" s="79" t="s">
        <v>512</v>
      </c>
      <c r="D303" s="79">
        <v>21</v>
      </c>
      <c r="E303" s="79">
        <v>14</v>
      </c>
      <c r="F303" s="80">
        <v>0.2</v>
      </c>
      <c r="G303" s="79" t="s">
        <v>71</v>
      </c>
      <c r="H303" s="81" t="s">
        <v>513</v>
      </c>
      <c r="I303" s="24" t="s">
        <v>59</v>
      </c>
      <c r="J303" s="24" t="s">
        <v>35</v>
      </c>
      <c r="K303" s="24" t="s">
        <v>27</v>
      </c>
      <c r="L303" s="24" t="s">
        <v>45</v>
      </c>
      <c r="M303" s="24" t="s">
        <v>45</v>
      </c>
      <c r="N303" s="24" t="s">
        <v>26</v>
      </c>
      <c r="O303" s="16" t="s">
        <v>54</v>
      </c>
      <c r="P303" s="16" t="s">
        <v>45</v>
      </c>
      <c r="Q303" s="16" t="s">
        <v>45</v>
      </c>
      <c r="R303" s="16" t="s">
        <v>45</v>
      </c>
      <c r="S303" s="16" t="s">
        <v>45</v>
      </c>
      <c r="T303" s="16" t="s">
        <v>55</v>
      </c>
      <c r="U303" s="16" t="s">
        <v>55</v>
      </c>
      <c r="V303" s="16" t="s">
        <v>538</v>
      </c>
      <c r="W303" s="16" t="s">
        <v>539</v>
      </c>
      <c r="X303" s="83">
        <f t="shared" si="3"/>
        <v>0</v>
      </c>
      <c r="Y303" s="29" t="s">
        <v>1748</v>
      </c>
      <c r="Z303" s="29">
        <v>0.2</v>
      </c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</row>
    <row r="304" spans="1:76" s="395" customFormat="1" ht="78.75" customHeight="1">
      <c r="A304" s="16" t="s">
        <v>170</v>
      </c>
      <c r="B304" s="79" t="s">
        <v>512</v>
      </c>
      <c r="C304" s="79" t="s">
        <v>512</v>
      </c>
      <c r="D304" s="79">
        <v>33</v>
      </c>
      <c r="E304" s="79">
        <v>22</v>
      </c>
      <c r="F304" s="80">
        <v>0.2</v>
      </c>
      <c r="G304" s="79" t="s">
        <v>71</v>
      </c>
      <c r="H304" s="81" t="s">
        <v>513</v>
      </c>
      <c r="I304" s="24" t="s">
        <v>59</v>
      </c>
      <c r="J304" s="24" t="s">
        <v>35</v>
      </c>
      <c r="K304" s="24" t="s">
        <v>27</v>
      </c>
      <c r="L304" s="24" t="s">
        <v>45</v>
      </c>
      <c r="M304" s="24" t="s">
        <v>45</v>
      </c>
      <c r="N304" s="24" t="s">
        <v>26</v>
      </c>
      <c r="O304" s="16" t="s">
        <v>54</v>
      </c>
      <c r="P304" s="16" t="s">
        <v>45</v>
      </c>
      <c r="Q304" s="16" t="s">
        <v>45</v>
      </c>
      <c r="R304" s="16" t="s">
        <v>45</v>
      </c>
      <c r="S304" s="16" t="s">
        <v>45</v>
      </c>
      <c r="T304" s="16" t="s">
        <v>55</v>
      </c>
      <c r="U304" s="16" t="s">
        <v>55</v>
      </c>
      <c r="V304" s="16" t="s">
        <v>540</v>
      </c>
      <c r="W304" s="16" t="s">
        <v>541</v>
      </c>
      <c r="X304" s="83">
        <f t="shared" si="3"/>
        <v>0</v>
      </c>
      <c r="Y304" s="29" t="s">
        <v>1748</v>
      </c>
      <c r="Z304" s="29">
        <v>0.2</v>
      </c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</row>
    <row r="305" spans="1:76" s="395" customFormat="1" ht="78.75" customHeight="1">
      <c r="A305" s="16" t="s">
        <v>170</v>
      </c>
      <c r="B305" s="79" t="s">
        <v>512</v>
      </c>
      <c r="C305" s="79" t="s">
        <v>512</v>
      </c>
      <c r="D305" s="79">
        <v>36</v>
      </c>
      <c r="E305" s="79">
        <v>21</v>
      </c>
      <c r="F305" s="80">
        <v>0.5</v>
      </c>
      <c r="G305" s="79" t="s">
        <v>71</v>
      </c>
      <c r="H305" s="81" t="s">
        <v>513</v>
      </c>
      <c r="I305" s="24" t="s">
        <v>59</v>
      </c>
      <c r="J305" s="24" t="s">
        <v>35</v>
      </c>
      <c r="K305" s="24" t="s">
        <v>27</v>
      </c>
      <c r="L305" s="24" t="s">
        <v>45</v>
      </c>
      <c r="M305" s="24" t="s">
        <v>45</v>
      </c>
      <c r="N305" s="24" t="s">
        <v>26</v>
      </c>
      <c r="O305" s="16" t="s">
        <v>54</v>
      </c>
      <c r="P305" s="16" t="s">
        <v>45</v>
      </c>
      <c r="Q305" s="16" t="s">
        <v>45</v>
      </c>
      <c r="R305" s="16" t="s">
        <v>45</v>
      </c>
      <c r="S305" s="16" t="s">
        <v>45</v>
      </c>
      <c r="T305" s="16" t="s">
        <v>55</v>
      </c>
      <c r="U305" s="16" t="s">
        <v>55</v>
      </c>
      <c r="V305" s="16" t="s">
        <v>542</v>
      </c>
      <c r="W305" s="16" t="s">
        <v>543</v>
      </c>
      <c r="X305" s="83">
        <f t="shared" si="3"/>
        <v>0</v>
      </c>
      <c r="Y305" s="29" t="s">
        <v>1748</v>
      </c>
      <c r="Z305" s="29">
        <v>0.5</v>
      </c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</row>
    <row r="306" spans="1:76" s="395" customFormat="1" ht="78.75" customHeight="1">
      <c r="A306" s="16" t="s">
        <v>170</v>
      </c>
      <c r="B306" s="79" t="s">
        <v>512</v>
      </c>
      <c r="C306" s="79" t="s">
        <v>512</v>
      </c>
      <c r="D306" s="79">
        <v>37</v>
      </c>
      <c r="E306" s="79">
        <v>25</v>
      </c>
      <c r="F306" s="80">
        <v>0.3</v>
      </c>
      <c r="G306" s="79" t="s">
        <v>71</v>
      </c>
      <c r="H306" s="81" t="s">
        <v>513</v>
      </c>
      <c r="I306" s="24" t="s">
        <v>59</v>
      </c>
      <c r="J306" s="24" t="s">
        <v>35</v>
      </c>
      <c r="K306" s="24" t="s">
        <v>27</v>
      </c>
      <c r="L306" s="24" t="s">
        <v>45</v>
      </c>
      <c r="M306" s="24" t="s">
        <v>45</v>
      </c>
      <c r="N306" s="24" t="s">
        <v>26</v>
      </c>
      <c r="O306" s="16" t="s">
        <v>54</v>
      </c>
      <c r="P306" s="16" t="s">
        <v>45</v>
      </c>
      <c r="Q306" s="16" t="s">
        <v>45</v>
      </c>
      <c r="R306" s="16" t="s">
        <v>45</v>
      </c>
      <c r="S306" s="16" t="s">
        <v>45</v>
      </c>
      <c r="T306" s="16" t="s">
        <v>55</v>
      </c>
      <c r="U306" s="16" t="s">
        <v>55</v>
      </c>
      <c r="V306" s="16" t="s">
        <v>544</v>
      </c>
      <c r="W306" s="16" t="s">
        <v>545</v>
      </c>
      <c r="X306" s="83">
        <f t="shared" si="3"/>
        <v>0</v>
      </c>
      <c r="Y306" s="29" t="s">
        <v>1748</v>
      </c>
      <c r="Z306" s="29">
        <v>0.3</v>
      </c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</row>
    <row r="307" spans="1:76" s="395" customFormat="1" ht="78.75" customHeight="1">
      <c r="A307" s="16" t="s">
        <v>170</v>
      </c>
      <c r="B307" s="79" t="s">
        <v>512</v>
      </c>
      <c r="C307" s="79" t="s">
        <v>512</v>
      </c>
      <c r="D307" s="79">
        <v>38</v>
      </c>
      <c r="E307" s="79">
        <v>21</v>
      </c>
      <c r="F307" s="80">
        <v>0.3</v>
      </c>
      <c r="G307" s="79" t="s">
        <v>71</v>
      </c>
      <c r="H307" s="81" t="s">
        <v>513</v>
      </c>
      <c r="I307" s="24" t="s">
        <v>50</v>
      </c>
      <c r="J307" s="24" t="s">
        <v>141</v>
      </c>
      <c r="K307" s="24" t="s">
        <v>27</v>
      </c>
      <c r="L307" s="24" t="s">
        <v>45</v>
      </c>
      <c r="M307" s="24" t="s">
        <v>45</v>
      </c>
      <c r="N307" s="24" t="s">
        <v>26</v>
      </c>
      <c r="O307" s="16" t="s">
        <v>54</v>
      </c>
      <c r="P307" s="16" t="s">
        <v>45</v>
      </c>
      <c r="Q307" s="16" t="s">
        <v>45</v>
      </c>
      <c r="R307" s="16" t="s">
        <v>45</v>
      </c>
      <c r="S307" s="16" t="s">
        <v>45</v>
      </c>
      <c r="T307" s="16" t="s">
        <v>55</v>
      </c>
      <c r="U307" s="16" t="s">
        <v>55</v>
      </c>
      <c r="V307" s="16" t="s">
        <v>546</v>
      </c>
      <c r="W307" s="16" t="s">
        <v>547</v>
      </c>
      <c r="X307" s="83">
        <f t="shared" si="3"/>
        <v>0</v>
      </c>
      <c r="Y307" s="29" t="s">
        <v>1748</v>
      </c>
      <c r="Z307" s="29">
        <v>0.3</v>
      </c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</row>
    <row r="308" spans="1:76" s="395" customFormat="1" ht="78.75" customHeight="1">
      <c r="A308" s="16" t="s">
        <v>170</v>
      </c>
      <c r="B308" s="79" t="s">
        <v>512</v>
      </c>
      <c r="C308" s="79" t="s">
        <v>548</v>
      </c>
      <c r="D308" s="79">
        <v>5</v>
      </c>
      <c r="E308" s="79">
        <v>6</v>
      </c>
      <c r="F308" s="80">
        <v>8</v>
      </c>
      <c r="G308" s="79" t="s">
        <v>71</v>
      </c>
      <c r="H308" s="81" t="s">
        <v>513</v>
      </c>
      <c r="I308" s="24" t="s">
        <v>50</v>
      </c>
      <c r="J308" s="24" t="s">
        <v>141</v>
      </c>
      <c r="K308" s="24" t="s">
        <v>27</v>
      </c>
      <c r="L308" s="24" t="s">
        <v>45</v>
      </c>
      <c r="M308" s="24" t="s">
        <v>45</v>
      </c>
      <c r="N308" s="24" t="s">
        <v>26</v>
      </c>
      <c r="O308" s="16" t="s">
        <v>54</v>
      </c>
      <c r="P308" s="16" t="s">
        <v>45</v>
      </c>
      <c r="Q308" s="16" t="s">
        <v>45</v>
      </c>
      <c r="R308" s="16" t="s">
        <v>45</v>
      </c>
      <c r="S308" s="16" t="s">
        <v>45</v>
      </c>
      <c r="T308" s="16" t="s">
        <v>55</v>
      </c>
      <c r="U308" s="16" t="s">
        <v>55</v>
      </c>
      <c r="V308" s="16" t="s">
        <v>549</v>
      </c>
      <c r="W308" s="16" t="s">
        <v>550</v>
      </c>
      <c r="X308" s="83">
        <f t="shared" si="3"/>
        <v>0</v>
      </c>
      <c r="Y308" s="29" t="s">
        <v>1748</v>
      </c>
      <c r="Z308" s="29">
        <v>8</v>
      </c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</row>
    <row r="309" spans="1:76" s="395" customFormat="1" ht="78.75" customHeight="1">
      <c r="A309" s="16" t="s">
        <v>170</v>
      </c>
      <c r="B309" s="79" t="s">
        <v>512</v>
      </c>
      <c r="C309" s="79" t="s">
        <v>548</v>
      </c>
      <c r="D309" s="79">
        <v>5</v>
      </c>
      <c r="E309" s="79">
        <v>12</v>
      </c>
      <c r="F309" s="80">
        <v>1.3</v>
      </c>
      <c r="G309" s="79" t="s">
        <v>71</v>
      </c>
      <c r="H309" s="81" t="s">
        <v>513</v>
      </c>
      <c r="I309" s="24" t="s">
        <v>50</v>
      </c>
      <c r="J309" s="24" t="s">
        <v>141</v>
      </c>
      <c r="K309" s="24" t="s">
        <v>27</v>
      </c>
      <c r="L309" s="24" t="s">
        <v>45</v>
      </c>
      <c r="M309" s="24" t="s">
        <v>45</v>
      </c>
      <c r="N309" s="24" t="s">
        <v>26</v>
      </c>
      <c r="O309" s="16" t="s">
        <v>54</v>
      </c>
      <c r="P309" s="16" t="s">
        <v>45</v>
      </c>
      <c r="Q309" s="16" t="s">
        <v>45</v>
      </c>
      <c r="R309" s="16" t="s">
        <v>45</v>
      </c>
      <c r="S309" s="16" t="s">
        <v>45</v>
      </c>
      <c r="T309" s="16" t="s">
        <v>55</v>
      </c>
      <c r="U309" s="16" t="s">
        <v>55</v>
      </c>
      <c r="V309" s="16" t="s">
        <v>551</v>
      </c>
      <c r="W309" s="16" t="s">
        <v>552</v>
      </c>
      <c r="X309" s="83">
        <f t="shared" si="3"/>
        <v>0</v>
      </c>
      <c r="Y309" s="29" t="s">
        <v>1748</v>
      </c>
      <c r="Z309" s="29">
        <v>1.3</v>
      </c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</row>
    <row r="310" spans="1:76" s="395" customFormat="1" ht="78.75" customHeight="1">
      <c r="A310" s="16" t="s">
        <v>170</v>
      </c>
      <c r="B310" s="79" t="s">
        <v>512</v>
      </c>
      <c r="C310" s="79" t="s">
        <v>548</v>
      </c>
      <c r="D310" s="79">
        <v>5</v>
      </c>
      <c r="E310" s="79">
        <v>24</v>
      </c>
      <c r="F310" s="80">
        <v>0.3</v>
      </c>
      <c r="G310" s="79" t="s">
        <v>71</v>
      </c>
      <c r="H310" s="81" t="s">
        <v>513</v>
      </c>
      <c r="I310" s="24" t="s">
        <v>50</v>
      </c>
      <c r="J310" s="24" t="s">
        <v>141</v>
      </c>
      <c r="K310" s="24" t="s">
        <v>27</v>
      </c>
      <c r="L310" s="24" t="s">
        <v>45</v>
      </c>
      <c r="M310" s="24" t="s">
        <v>45</v>
      </c>
      <c r="N310" s="24" t="s">
        <v>26</v>
      </c>
      <c r="O310" s="16" t="s">
        <v>553</v>
      </c>
      <c r="P310" s="16" t="s">
        <v>45</v>
      </c>
      <c r="Q310" s="16" t="s">
        <v>45</v>
      </c>
      <c r="R310" s="16" t="s">
        <v>45</v>
      </c>
      <c r="S310" s="16" t="s">
        <v>45</v>
      </c>
      <c r="T310" s="16" t="s">
        <v>55</v>
      </c>
      <c r="U310" s="16" t="s">
        <v>55</v>
      </c>
      <c r="V310" s="16" t="s">
        <v>554</v>
      </c>
      <c r="W310" s="16" t="s">
        <v>555</v>
      </c>
      <c r="X310" s="83">
        <f t="shared" si="3"/>
        <v>0</v>
      </c>
      <c r="Y310" s="29" t="s">
        <v>1748</v>
      </c>
      <c r="Z310" s="29">
        <v>0.3</v>
      </c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</row>
    <row r="311" spans="1:76" s="395" customFormat="1" ht="78.75" customHeight="1">
      <c r="A311" s="16" t="s">
        <v>170</v>
      </c>
      <c r="B311" s="79" t="s">
        <v>512</v>
      </c>
      <c r="C311" s="79" t="s">
        <v>548</v>
      </c>
      <c r="D311" s="79">
        <v>5</v>
      </c>
      <c r="E311" s="79">
        <v>25</v>
      </c>
      <c r="F311" s="80">
        <v>0.2</v>
      </c>
      <c r="G311" s="79" t="s">
        <v>71</v>
      </c>
      <c r="H311" s="81" t="s">
        <v>513</v>
      </c>
      <c r="I311" s="24" t="s">
        <v>50</v>
      </c>
      <c r="J311" s="24" t="s">
        <v>141</v>
      </c>
      <c r="K311" s="24" t="s">
        <v>27</v>
      </c>
      <c r="L311" s="24" t="s">
        <v>45</v>
      </c>
      <c r="M311" s="24" t="s">
        <v>45</v>
      </c>
      <c r="N311" s="24" t="s">
        <v>26</v>
      </c>
      <c r="O311" s="16" t="s">
        <v>553</v>
      </c>
      <c r="P311" s="16" t="s">
        <v>45</v>
      </c>
      <c r="Q311" s="16" t="s">
        <v>45</v>
      </c>
      <c r="R311" s="16" t="s">
        <v>45</v>
      </c>
      <c r="S311" s="16" t="s">
        <v>45</v>
      </c>
      <c r="T311" s="16" t="s">
        <v>55</v>
      </c>
      <c r="U311" s="16" t="s">
        <v>55</v>
      </c>
      <c r="V311" s="16" t="s">
        <v>556</v>
      </c>
      <c r="W311" s="16" t="s">
        <v>557</v>
      </c>
      <c r="X311" s="83">
        <f t="shared" si="3"/>
        <v>0</v>
      </c>
      <c r="Y311" s="29" t="s">
        <v>1748</v>
      </c>
      <c r="Z311" s="29">
        <v>0.2</v>
      </c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</row>
    <row r="312" spans="1:76" s="395" customFormat="1" ht="78.75" customHeight="1">
      <c r="A312" s="16" t="s">
        <v>170</v>
      </c>
      <c r="B312" s="79" t="s">
        <v>512</v>
      </c>
      <c r="C312" s="79" t="s">
        <v>548</v>
      </c>
      <c r="D312" s="79">
        <v>6</v>
      </c>
      <c r="E312" s="79">
        <v>10</v>
      </c>
      <c r="F312" s="80">
        <v>0.7</v>
      </c>
      <c r="G312" s="79" t="s">
        <v>71</v>
      </c>
      <c r="H312" s="81" t="s">
        <v>513</v>
      </c>
      <c r="I312" s="24" t="s">
        <v>50</v>
      </c>
      <c r="J312" s="24" t="s">
        <v>141</v>
      </c>
      <c r="K312" s="24" t="s">
        <v>27</v>
      </c>
      <c r="L312" s="24" t="s">
        <v>45</v>
      </c>
      <c r="M312" s="24" t="s">
        <v>45</v>
      </c>
      <c r="N312" s="24" t="s">
        <v>26</v>
      </c>
      <c r="O312" s="16" t="s">
        <v>54</v>
      </c>
      <c r="P312" s="16" t="s">
        <v>45</v>
      </c>
      <c r="Q312" s="16" t="s">
        <v>45</v>
      </c>
      <c r="R312" s="16" t="s">
        <v>45</v>
      </c>
      <c r="S312" s="16" t="s">
        <v>45</v>
      </c>
      <c r="T312" s="16" t="s">
        <v>55</v>
      </c>
      <c r="U312" s="16" t="s">
        <v>55</v>
      </c>
      <c r="V312" s="16" t="s">
        <v>558</v>
      </c>
      <c r="W312" s="16" t="s">
        <v>559</v>
      </c>
      <c r="X312" s="83">
        <f t="shared" si="3"/>
        <v>0</v>
      </c>
      <c r="Y312" s="29" t="s">
        <v>1748</v>
      </c>
      <c r="Z312" s="29">
        <v>0.7</v>
      </c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</row>
    <row r="313" spans="1:76" s="395" customFormat="1" ht="78.75" customHeight="1">
      <c r="A313" s="16" t="s">
        <v>170</v>
      </c>
      <c r="B313" s="79" t="s">
        <v>512</v>
      </c>
      <c r="C313" s="79" t="s">
        <v>548</v>
      </c>
      <c r="D313" s="79">
        <v>9</v>
      </c>
      <c r="E313" s="79">
        <v>9</v>
      </c>
      <c r="F313" s="80">
        <v>0.6</v>
      </c>
      <c r="G313" s="79" t="s">
        <v>71</v>
      </c>
      <c r="H313" s="81" t="s">
        <v>513</v>
      </c>
      <c r="I313" s="24" t="s">
        <v>560</v>
      </c>
      <c r="J313" s="24" t="s">
        <v>75</v>
      </c>
      <c r="K313" s="24" t="s">
        <v>27</v>
      </c>
      <c r="L313" s="24" t="s">
        <v>45</v>
      </c>
      <c r="M313" s="24" t="s">
        <v>45</v>
      </c>
      <c r="N313" s="24" t="s">
        <v>26</v>
      </c>
      <c r="O313" s="16" t="s">
        <v>553</v>
      </c>
      <c r="P313" s="16" t="s">
        <v>45</v>
      </c>
      <c r="Q313" s="16" t="s">
        <v>45</v>
      </c>
      <c r="R313" s="16" t="s">
        <v>45</v>
      </c>
      <c r="S313" s="16" t="s">
        <v>45</v>
      </c>
      <c r="T313" s="16" t="s">
        <v>55</v>
      </c>
      <c r="U313" s="16" t="s">
        <v>55</v>
      </c>
      <c r="V313" s="16" t="s">
        <v>561</v>
      </c>
      <c r="W313" s="16" t="s">
        <v>562</v>
      </c>
      <c r="X313" s="83">
        <f t="shared" si="3"/>
        <v>0</v>
      </c>
      <c r="Y313" s="29" t="s">
        <v>1748</v>
      </c>
      <c r="Z313" s="29">
        <v>0.6</v>
      </c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</row>
    <row r="314" spans="1:76" s="395" customFormat="1" ht="78.75" customHeight="1">
      <c r="A314" s="16" t="s">
        <v>170</v>
      </c>
      <c r="B314" s="79" t="s">
        <v>512</v>
      </c>
      <c r="C314" s="79" t="s">
        <v>548</v>
      </c>
      <c r="D314" s="79">
        <v>9</v>
      </c>
      <c r="E314" s="79">
        <v>11</v>
      </c>
      <c r="F314" s="80">
        <v>0.2</v>
      </c>
      <c r="G314" s="79" t="s">
        <v>71</v>
      </c>
      <c r="H314" s="81" t="s">
        <v>513</v>
      </c>
      <c r="I314" s="24" t="s">
        <v>560</v>
      </c>
      <c r="J314" s="24" t="s">
        <v>75</v>
      </c>
      <c r="K314" s="24" t="s">
        <v>27</v>
      </c>
      <c r="L314" s="24" t="s">
        <v>45</v>
      </c>
      <c r="M314" s="24" t="s">
        <v>45</v>
      </c>
      <c r="N314" s="24" t="s">
        <v>26</v>
      </c>
      <c r="O314" s="16" t="s">
        <v>553</v>
      </c>
      <c r="P314" s="16" t="s">
        <v>45</v>
      </c>
      <c r="Q314" s="16" t="s">
        <v>45</v>
      </c>
      <c r="R314" s="16" t="s">
        <v>45</v>
      </c>
      <c r="S314" s="16" t="s">
        <v>45</v>
      </c>
      <c r="T314" s="16" t="s">
        <v>55</v>
      </c>
      <c r="U314" s="16" t="s">
        <v>55</v>
      </c>
      <c r="V314" s="16" t="s">
        <v>563</v>
      </c>
      <c r="W314" s="16" t="s">
        <v>564</v>
      </c>
      <c r="X314" s="83">
        <f t="shared" si="3"/>
        <v>0</v>
      </c>
      <c r="Y314" s="29" t="s">
        <v>1748</v>
      </c>
      <c r="Z314" s="29">
        <v>0.2</v>
      </c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</row>
    <row r="315" spans="1:76" s="395" customFormat="1" ht="78.75" customHeight="1">
      <c r="A315" s="16" t="s">
        <v>170</v>
      </c>
      <c r="B315" s="79" t="s">
        <v>512</v>
      </c>
      <c r="C315" s="79" t="s">
        <v>548</v>
      </c>
      <c r="D315" s="79">
        <v>14</v>
      </c>
      <c r="E315" s="79">
        <v>22</v>
      </c>
      <c r="F315" s="80">
        <v>0.4</v>
      </c>
      <c r="G315" s="79" t="s">
        <v>71</v>
      </c>
      <c r="H315" s="81" t="s">
        <v>513</v>
      </c>
      <c r="I315" s="24" t="s">
        <v>50</v>
      </c>
      <c r="J315" s="24" t="s">
        <v>141</v>
      </c>
      <c r="K315" s="24" t="s">
        <v>27</v>
      </c>
      <c r="L315" s="24" t="s">
        <v>45</v>
      </c>
      <c r="M315" s="24" t="s">
        <v>45</v>
      </c>
      <c r="N315" s="24" t="s">
        <v>26</v>
      </c>
      <c r="O315" s="16" t="s">
        <v>54</v>
      </c>
      <c r="P315" s="16" t="s">
        <v>45</v>
      </c>
      <c r="Q315" s="16" t="s">
        <v>45</v>
      </c>
      <c r="R315" s="16" t="s">
        <v>45</v>
      </c>
      <c r="S315" s="16" t="s">
        <v>45</v>
      </c>
      <c r="T315" s="16" t="s">
        <v>55</v>
      </c>
      <c r="U315" s="16" t="s">
        <v>55</v>
      </c>
      <c r="V315" s="16" t="s">
        <v>565</v>
      </c>
      <c r="W315" s="16" t="s">
        <v>566</v>
      </c>
      <c r="X315" s="83">
        <f t="shared" si="3"/>
        <v>0</v>
      </c>
      <c r="Y315" s="29" t="s">
        <v>1748</v>
      </c>
      <c r="Z315" s="29">
        <v>0.4</v>
      </c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</row>
    <row r="316" spans="1:76" s="395" customFormat="1" ht="78.75" customHeight="1">
      <c r="A316" s="16" t="s">
        <v>170</v>
      </c>
      <c r="B316" s="79" t="s">
        <v>512</v>
      </c>
      <c r="C316" s="79" t="s">
        <v>548</v>
      </c>
      <c r="D316" s="79">
        <v>16</v>
      </c>
      <c r="E316" s="79">
        <v>20</v>
      </c>
      <c r="F316" s="80">
        <v>0.6</v>
      </c>
      <c r="G316" s="79" t="s">
        <v>71</v>
      </c>
      <c r="H316" s="81" t="s">
        <v>513</v>
      </c>
      <c r="I316" s="24" t="s">
        <v>50</v>
      </c>
      <c r="J316" s="24" t="s">
        <v>141</v>
      </c>
      <c r="K316" s="24" t="s">
        <v>27</v>
      </c>
      <c r="L316" s="24" t="s">
        <v>45</v>
      </c>
      <c r="M316" s="24" t="s">
        <v>45</v>
      </c>
      <c r="N316" s="24" t="s">
        <v>26</v>
      </c>
      <c r="O316" s="16" t="s">
        <v>54</v>
      </c>
      <c r="P316" s="16" t="s">
        <v>45</v>
      </c>
      <c r="Q316" s="16" t="s">
        <v>45</v>
      </c>
      <c r="R316" s="16" t="s">
        <v>45</v>
      </c>
      <c r="S316" s="16" t="s">
        <v>45</v>
      </c>
      <c r="T316" s="16" t="s">
        <v>55</v>
      </c>
      <c r="U316" s="16" t="s">
        <v>55</v>
      </c>
      <c r="V316" s="16" t="s">
        <v>567</v>
      </c>
      <c r="W316" s="16" t="s">
        <v>568</v>
      </c>
      <c r="X316" s="83">
        <f t="shared" si="3"/>
        <v>0</v>
      </c>
      <c r="Y316" s="29" t="s">
        <v>1748</v>
      </c>
      <c r="Z316" s="29">
        <v>0.6</v>
      </c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</row>
    <row r="317" spans="1:76" s="395" customFormat="1" ht="78.75" customHeight="1">
      <c r="A317" s="16" t="s">
        <v>170</v>
      </c>
      <c r="B317" s="79" t="s">
        <v>512</v>
      </c>
      <c r="C317" s="79" t="s">
        <v>548</v>
      </c>
      <c r="D317" s="79">
        <v>17</v>
      </c>
      <c r="E317" s="79">
        <v>15</v>
      </c>
      <c r="F317" s="80">
        <v>2.8</v>
      </c>
      <c r="G317" s="79" t="s">
        <v>71</v>
      </c>
      <c r="H317" s="81" t="s">
        <v>513</v>
      </c>
      <c r="I317" s="24" t="s">
        <v>50</v>
      </c>
      <c r="J317" s="24" t="s">
        <v>141</v>
      </c>
      <c r="K317" s="24" t="s">
        <v>27</v>
      </c>
      <c r="L317" s="24" t="s">
        <v>45</v>
      </c>
      <c r="M317" s="24" t="s">
        <v>45</v>
      </c>
      <c r="N317" s="24" t="s">
        <v>26</v>
      </c>
      <c r="O317" s="16" t="s">
        <v>54</v>
      </c>
      <c r="P317" s="16" t="s">
        <v>45</v>
      </c>
      <c r="Q317" s="16" t="s">
        <v>45</v>
      </c>
      <c r="R317" s="16" t="s">
        <v>45</v>
      </c>
      <c r="S317" s="16" t="s">
        <v>45</v>
      </c>
      <c r="T317" s="16" t="s">
        <v>55</v>
      </c>
      <c r="U317" s="16" t="s">
        <v>55</v>
      </c>
      <c r="V317" s="16" t="s">
        <v>569</v>
      </c>
      <c r="W317" s="16" t="s">
        <v>570</v>
      </c>
      <c r="X317" s="83">
        <f t="shared" si="3"/>
        <v>0</v>
      </c>
      <c r="Y317" s="29" t="s">
        <v>1748</v>
      </c>
      <c r="Z317" s="29">
        <v>2.8</v>
      </c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</row>
    <row r="318" spans="1:76" s="395" customFormat="1" ht="78.75" customHeight="1">
      <c r="A318" s="16" t="s">
        <v>170</v>
      </c>
      <c r="B318" s="79" t="s">
        <v>512</v>
      </c>
      <c r="C318" s="79" t="s">
        <v>548</v>
      </c>
      <c r="D318" s="79">
        <v>17</v>
      </c>
      <c r="E318" s="79">
        <v>19</v>
      </c>
      <c r="F318" s="80">
        <v>4.9000000000000004</v>
      </c>
      <c r="G318" s="79" t="s">
        <v>71</v>
      </c>
      <c r="H318" s="81" t="s">
        <v>513</v>
      </c>
      <c r="I318" s="24" t="s">
        <v>560</v>
      </c>
      <c r="J318" s="24" t="s">
        <v>75</v>
      </c>
      <c r="K318" s="24" t="s">
        <v>27</v>
      </c>
      <c r="L318" s="24" t="s">
        <v>45</v>
      </c>
      <c r="M318" s="24" t="s">
        <v>45</v>
      </c>
      <c r="N318" s="24" t="s">
        <v>26</v>
      </c>
      <c r="O318" s="16" t="s">
        <v>54</v>
      </c>
      <c r="P318" s="16" t="s">
        <v>45</v>
      </c>
      <c r="Q318" s="16" t="s">
        <v>45</v>
      </c>
      <c r="R318" s="16" t="s">
        <v>45</v>
      </c>
      <c r="S318" s="16" t="s">
        <v>45</v>
      </c>
      <c r="T318" s="16" t="s">
        <v>55</v>
      </c>
      <c r="U318" s="16" t="s">
        <v>55</v>
      </c>
      <c r="V318" s="16" t="s">
        <v>571</v>
      </c>
      <c r="W318" s="16" t="s">
        <v>572</v>
      </c>
      <c r="X318" s="83">
        <f>F318-(Z318+AB318+AD318+AF318+AH318+AJ318+AL318+AN318+AP318+AR318+AT318+AV318+AX318+AZ318+BB318+BD318+BF318+BH318+BJ318+BL318+BN318+BP318+BR318+BT318+BV318+BX318)</f>
        <v>0</v>
      </c>
      <c r="Y318" s="29" t="s">
        <v>1748</v>
      </c>
      <c r="Z318" s="29">
        <v>4.9000000000000004</v>
      </c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</row>
    <row r="319" spans="1:76" s="395" customFormat="1" ht="78.75" customHeight="1">
      <c r="A319" s="16" t="s">
        <v>170</v>
      </c>
      <c r="B319" s="79" t="s">
        <v>512</v>
      </c>
      <c r="C319" s="79" t="s">
        <v>548</v>
      </c>
      <c r="D319" s="79">
        <v>17</v>
      </c>
      <c r="E319" s="79">
        <v>28</v>
      </c>
      <c r="F319" s="80">
        <v>0.2</v>
      </c>
      <c r="G319" s="79" t="s">
        <v>71</v>
      </c>
      <c r="H319" s="81" t="s">
        <v>513</v>
      </c>
      <c r="I319" s="24" t="s">
        <v>573</v>
      </c>
      <c r="J319" s="24" t="s">
        <v>35</v>
      </c>
      <c r="K319" s="24" t="s">
        <v>27</v>
      </c>
      <c r="L319" s="24" t="s">
        <v>45</v>
      </c>
      <c r="M319" s="24" t="s">
        <v>45</v>
      </c>
      <c r="N319" s="24" t="s">
        <v>26</v>
      </c>
      <c r="O319" s="16" t="s">
        <v>54</v>
      </c>
      <c r="P319" s="16" t="s">
        <v>45</v>
      </c>
      <c r="Q319" s="16" t="s">
        <v>45</v>
      </c>
      <c r="R319" s="16" t="s">
        <v>45</v>
      </c>
      <c r="S319" s="16" t="s">
        <v>45</v>
      </c>
      <c r="T319" s="16" t="s">
        <v>55</v>
      </c>
      <c r="U319" s="16" t="s">
        <v>55</v>
      </c>
      <c r="V319" s="16" t="s">
        <v>574</v>
      </c>
      <c r="W319" s="16" t="s">
        <v>575</v>
      </c>
      <c r="X319" s="83">
        <f t="shared" si="3"/>
        <v>0</v>
      </c>
      <c r="Y319" s="29" t="s">
        <v>1748</v>
      </c>
      <c r="Z319" s="29">
        <v>0.2</v>
      </c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</row>
    <row r="320" spans="1:76" s="395" customFormat="1" ht="78.75" customHeight="1">
      <c r="A320" s="16" t="s">
        <v>170</v>
      </c>
      <c r="B320" s="79" t="s">
        <v>512</v>
      </c>
      <c r="C320" s="79" t="s">
        <v>548</v>
      </c>
      <c r="D320" s="79">
        <v>30</v>
      </c>
      <c r="E320" s="79">
        <v>14</v>
      </c>
      <c r="F320" s="80">
        <v>0.7</v>
      </c>
      <c r="G320" s="79" t="s">
        <v>71</v>
      </c>
      <c r="H320" s="81" t="s">
        <v>513</v>
      </c>
      <c r="I320" s="24" t="s">
        <v>573</v>
      </c>
      <c r="J320" s="24" t="s">
        <v>35</v>
      </c>
      <c r="K320" s="24" t="s">
        <v>27</v>
      </c>
      <c r="L320" s="24" t="s">
        <v>45</v>
      </c>
      <c r="M320" s="24" t="s">
        <v>45</v>
      </c>
      <c r="N320" s="24" t="s">
        <v>26</v>
      </c>
      <c r="O320" s="16" t="s">
        <v>553</v>
      </c>
      <c r="P320" s="16" t="s">
        <v>45</v>
      </c>
      <c r="Q320" s="16" t="s">
        <v>45</v>
      </c>
      <c r="R320" s="16" t="s">
        <v>45</v>
      </c>
      <c r="S320" s="16" t="s">
        <v>45</v>
      </c>
      <c r="T320" s="16" t="s">
        <v>55</v>
      </c>
      <c r="U320" s="16" t="s">
        <v>55</v>
      </c>
      <c r="V320" s="16" t="s">
        <v>576</v>
      </c>
      <c r="W320" s="16" t="s">
        <v>577</v>
      </c>
      <c r="X320" s="83">
        <f t="shared" si="3"/>
        <v>0</v>
      </c>
      <c r="Y320" s="29" t="s">
        <v>1748</v>
      </c>
      <c r="Z320" s="29">
        <v>0.7</v>
      </c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</row>
    <row r="321" spans="1:76" s="395" customFormat="1" ht="78.75" customHeight="1">
      <c r="A321" s="16" t="s">
        <v>170</v>
      </c>
      <c r="B321" s="79" t="s">
        <v>512</v>
      </c>
      <c r="C321" s="79" t="s">
        <v>548</v>
      </c>
      <c r="D321" s="79">
        <v>30</v>
      </c>
      <c r="E321" s="79">
        <v>36</v>
      </c>
      <c r="F321" s="80">
        <v>0.3</v>
      </c>
      <c r="G321" s="79" t="s">
        <v>71</v>
      </c>
      <c r="H321" s="81" t="s">
        <v>513</v>
      </c>
      <c r="I321" s="24" t="s">
        <v>573</v>
      </c>
      <c r="J321" s="24" t="s">
        <v>35</v>
      </c>
      <c r="K321" s="24" t="s">
        <v>27</v>
      </c>
      <c r="L321" s="24" t="s">
        <v>45</v>
      </c>
      <c r="M321" s="24" t="s">
        <v>45</v>
      </c>
      <c r="N321" s="24" t="s">
        <v>26</v>
      </c>
      <c r="O321" s="16" t="s">
        <v>553</v>
      </c>
      <c r="P321" s="16" t="s">
        <v>45</v>
      </c>
      <c r="Q321" s="16" t="s">
        <v>45</v>
      </c>
      <c r="R321" s="16" t="s">
        <v>45</v>
      </c>
      <c r="S321" s="16" t="s">
        <v>45</v>
      </c>
      <c r="T321" s="16" t="s">
        <v>55</v>
      </c>
      <c r="U321" s="16" t="s">
        <v>55</v>
      </c>
      <c r="V321" s="16" t="s">
        <v>578</v>
      </c>
      <c r="W321" s="16" t="s">
        <v>579</v>
      </c>
      <c r="X321" s="83">
        <f t="shared" si="3"/>
        <v>0</v>
      </c>
      <c r="Y321" s="29" t="s">
        <v>1748</v>
      </c>
      <c r="Z321" s="29">
        <v>0.3</v>
      </c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</row>
    <row r="322" spans="1:76" s="395" customFormat="1" ht="78.75" customHeight="1">
      <c r="A322" s="16" t="s">
        <v>170</v>
      </c>
      <c r="B322" s="79" t="s">
        <v>512</v>
      </c>
      <c r="C322" s="79" t="s">
        <v>548</v>
      </c>
      <c r="D322" s="79">
        <v>31</v>
      </c>
      <c r="E322" s="79">
        <v>37</v>
      </c>
      <c r="F322" s="80">
        <v>0.3</v>
      </c>
      <c r="G322" s="79" t="s">
        <v>71</v>
      </c>
      <c r="H322" s="81" t="s">
        <v>513</v>
      </c>
      <c r="I322" s="24" t="s">
        <v>560</v>
      </c>
      <c r="J322" s="24" t="s">
        <v>75</v>
      </c>
      <c r="K322" s="24" t="s">
        <v>27</v>
      </c>
      <c r="L322" s="24" t="s">
        <v>45</v>
      </c>
      <c r="M322" s="24" t="s">
        <v>45</v>
      </c>
      <c r="N322" s="24" t="s">
        <v>26</v>
      </c>
      <c r="O322" s="16" t="s">
        <v>553</v>
      </c>
      <c r="P322" s="16" t="s">
        <v>45</v>
      </c>
      <c r="Q322" s="16" t="s">
        <v>45</v>
      </c>
      <c r="R322" s="16" t="s">
        <v>45</v>
      </c>
      <c r="S322" s="16" t="s">
        <v>45</v>
      </c>
      <c r="T322" s="16" t="s">
        <v>55</v>
      </c>
      <c r="U322" s="16" t="s">
        <v>55</v>
      </c>
      <c r="V322" s="16" t="s">
        <v>580</v>
      </c>
      <c r="W322" s="16" t="s">
        <v>581</v>
      </c>
      <c r="X322" s="83">
        <f t="shared" si="3"/>
        <v>0</v>
      </c>
      <c r="Y322" s="29" t="s">
        <v>1748</v>
      </c>
      <c r="Z322" s="29">
        <v>0.3</v>
      </c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</row>
    <row r="323" spans="1:76" s="395" customFormat="1" ht="78.75" customHeight="1">
      <c r="A323" s="16" t="s">
        <v>170</v>
      </c>
      <c r="B323" s="79" t="s">
        <v>512</v>
      </c>
      <c r="C323" s="79" t="s">
        <v>548</v>
      </c>
      <c r="D323" s="79">
        <v>48</v>
      </c>
      <c r="E323" s="79">
        <v>11</v>
      </c>
      <c r="F323" s="80">
        <v>0.5</v>
      </c>
      <c r="G323" s="79" t="s">
        <v>71</v>
      </c>
      <c r="H323" s="81" t="s">
        <v>513</v>
      </c>
      <c r="I323" s="24" t="s">
        <v>50</v>
      </c>
      <c r="J323" s="24" t="s">
        <v>141</v>
      </c>
      <c r="K323" s="24" t="s">
        <v>27</v>
      </c>
      <c r="L323" s="24" t="s">
        <v>45</v>
      </c>
      <c r="M323" s="24" t="s">
        <v>45</v>
      </c>
      <c r="N323" s="24" t="s">
        <v>26</v>
      </c>
      <c r="O323" s="16" t="s">
        <v>553</v>
      </c>
      <c r="P323" s="16" t="s">
        <v>45</v>
      </c>
      <c r="Q323" s="16" t="s">
        <v>45</v>
      </c>
      <c r="R323" s="16" t="s">
        <v>45</v>
      </c>
      <c r="S323" s="16" t="s">
        <v>45</v>
      </c>
      <c r="T323" s="16" t="s">
        <v>55</v>
      </c>
      <c r="U323" s="16" t="s">
        <v>55</v>
      </c>
      <c r="V323" s="16" t="s">
        <v>582</v>
      </c>
      <c r="W323" s="16" t="s">
        <v>583</v>
      </c>
      <c r="X323" s="83">
        <f t="shared" si="3"/>
        <v>0</v>
      </c>
      <c r="Y323" s="29" t="s">
        <v>1748</v>
      </c>
      <c r="Z323" s="29">
        <v>0.5</v>
      </c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</row>
    <row r="324" spans="1:76" s="395" customFormat="1" ht="78.75" customHeight="1">
      <c r="A324" s="16" t="s">
        <v>170</v>
      </c>
      <c r="B324" s="79" t="s">
        <v>512</v>
      </c>
      <c r="C324" s="79" t="s">
        <v>548</v>
      </c>
      <c r="D324" s="79">
        <v>48</v>
      </c>
      <c r="E324" s="79">
        <v>23</v>
      </c>
      <c r="F324" s="80">
        <v>1.2</v>
      </c>
      <c r="G324" s="79" t="s">
        <v>71</v>
      </c>
      <c r="H324" s="81" t="s">
        <v>513</v>
      </c>
      <c r="I324" s="24" t="s">
        <v>50</v>
      </c>
      <c r="J324" s="24" t="s">
        <v>141</v>
      </c>
      <c r="K324" s="24" t="s">
        <v>27</v>
      </c>
      <c r="L324" s="24" t="s">
        <v>45</v>
      </c>
      <c r="M324" s="24" t="s">
        <v>45</v>
      </c>
      <c r="N324" s="24" t="s">
        <v>26</v>
      </c>
      <c r="O324" s="16" t="s">
        <v>553</v>
      </c>
      <c r="P324" s="16" t="s">
        <v>45</v>
      </c>
      <c r="Q324" s="16" t="s">
        <v>45</v>
      </c>
      <c r="R324" s="16" t="s">
        <v>45</v>
      </c>
      <c r="S324" s="16" t="s">
        <v>45</v>
      </c>
      <c r="T324" s="16" t="s">
        <v>55</v>
      </c>
      <c r="U324" s="16" t="s">
        <v>55</v>
      </c>
      <c r="V324" s="16" t="s">
        <v>584</v>
      </c>
      <c r="W324" s="16" t="s">
        <v>585</v>
      </c>
      <c r="X324" s="83">
        <f t="shared" si="3"/>
        <v>0</v>
      </c>
      <c r="Y324" s="29" t="s">
        <v>1748</v>
      </c>
      <c r="Z324" s="29">
        <v>1.2</v>
      </c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</row>
    <row r="325" spans="1:76" s="395" customFormat="1" ht="78.75" customHeight="1">
      <c r="A325" s="16" t="s">
        <v>170</v>
      </c>
      <c r="B325" s="79" t="s">
        <v>512</v>
      </c>
      <c r="C325" s="79" t="s">
        <v>548</v>
      </c>
      <c r="D325" s="79">
        <v>58</v>
      </c>
      <c r="E325" s="79">
        <v>4</v>
      </c>
      <c r="F325" s="80">
        <v>0.2</v>
      </c>
      <c r="G325" s="79" t="s">
        <v>71</v>
      </c>
      <c r="H325" s="81" t="s">
        <v>513</v>
      </c>
      <c r="I325" s="24" t="s">
        <v>50</v>
      </c>
      <c r="J325" s="24" t="s">
        <v>141</v>
      </c>
      <c r="K325" s="24" t="s">
        <v>586</v>
      </c>
      <c r="L325" s="24" t="s">
        <v>45</v>
      </c>
      <c r="M325" s="24" t="s">
        <v>45</v>
      </c>
      <c r="N325" s="24" t="s">
        <v>26</v>
      </c>
      <c r="O325" s="16" t="s">
        <v>553</v>
      </c>
      <c r="P325" s="16" t="s">
        <v>45</v>
      </c>
      <c r="Q325" s="16" t="s">
        <v>45</v>
      </c>
      <c r="R325" s="16" t="s">
        <v>45</v>
      </c>
      <c r="S325" s="16" t="s">
        <v>45</v>
      </c>
      <c r="T325" s="16" t="s">
        <v>55</v>
      </c>
      <c r="U325" s="16" t="s">
        <v>55</v>
      </c>
      <c r="V325" s="16" t="s">
        <v>587</v>
      </c>
      <c r="W325" s="16" t="s">
        <v>588</v>
      </c>
      <c r="X325" s="83">
        <f t="shared" si="3"/>
        <v>0</v>
      </c>
      <c r="Y325" s="29" t="s">
        <v>1748</v>
      </c>
      <c r="Z325" s="29">
        <v>0.2</v>
      </c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</row>
    <row r="326" spans="1:76" s="395" customFormat="1" ht="78.75" customHeight="1">
      <c r="A326" s="16" t="s">
        <v>170</v>
      </c>
      <c r="B326" s="79" t="s">
        <v>512</v>
      </c>
      <c r="C326" s="79" t="s">
        <v>548</v>
      </c>
      <c r="D326" s="79">
        <v>64</v>
      </c>
      <c r="E326" s="79">
        <v>10</v>
      </c>
      <c r="F326" s="80">
        <v>0.3</v>
      </c>
      <c r="G326" s="79" t="s">
        <v>71</v>
      </c>
      <c r="H326" s="81" t="s">
        <v>513</v>
      </c>
      <c r="I326" s="24" t="s">
        <v>50</v>
      </c>
      <c r="J326" s="24" t="s">
        <v>141</v>
      </c>
      <c r="K326" s="24" t="s">
        <v>27</v>
      </c>
      <c r="L326" s="24" t="s">
        <v>45</v>
      </c>
      <c r="M326" s="24" t="s">
        <v>45</v>
      </c>
      <c r="N326" s="24" t="s">
        <v>26</v>
      </c>
      <c r="O326" s="16" t="s">
        <v>54</v>
      </c>
      <c r="P326" s="16" t="s">
        <v>45</v>
      </c>
      <c r="Q326" s="16" t="s">
        <v>45</v>
      </c>
      <c r="R326" s="16" t="s">
        <v>45</v>
      </c>
      <c r="S326" s="16" t="s">
        <v>45</v>
      </c>
      <c r="T326" s="16" t="s">
        <v>55</v>
      </c>
      <c r="U326" s="16" t="s">
        <v>55</v>
      </c>
      <c r="V326" s="16" t="s">
        <v>589</v>
      </c>
      <c r="W326" s="16" t="s">
        <v>590</v>
      </c>
      <c r="X326" s="83">
        <f t="shared" si="3"/>
        <v>0</v>
      </c>
      <c r="Y326" s="29" t="s">
        <v>1748</v>
      </c>
      <c r="Z326" s="29">
        <v>0.3</v>
      </c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</row>
    <row r="327" spans="1:76" s="395" customFormat="1" ht="78.75" customHeight="1">
      <c r="A327" s="16" t="s">
        <v>170</v>
      </c>
      <c r="B327" s="79" t="s">
        <v>512</v>
      </c>
      <c r="C327" s="79" t="s">
        <v>548</v>
      </c>
      <c r="D327" s="79">
        <v>66</v>
      </c>
      <c r="E327" s="79">
        <v>2</v>
      </c>
      <c r="F327" s="80">
        <v>0.6</v>
      </c>
      <c r="G327" s="79" t="s">
        <v>71</v>
      </c>
      <c r="H327" s="81" t="s">
        <v>513</v>
      </c>
      <c r="I327" s="24" t="s">
        <v>50</v>
      </c>
      <c r="J327" s="24" t="s">
        <v>141</v>
      </c>
      <c r="K327" s="24" t="s">
        <v>27</v>
      </c>
      <c r="L327" s="24" t="s">
        <v>45</v>
      </c>
      <c r="M327" s="24" t="s">
        <v>45</v>
      </c>
      <c r="N327" s="24" t="s">
        <v>26</v>
      </c>
      <c r="O327" s="16" t="s">
        <v>54</v>
      </c>
      <c r="P327" s="16" t="s">
        <v>45</v>
      </c>
      <c r="Q327" s="16" t="s">
        <v>45</v>
      </c>
      <c r="R327" s="16" t="s">
        <v>45</v>
      </c>
      <c r="S327" s="16" t="s">
        <v>45</v>
      </c>
      <c r="T327" s="16" t="s">
        <v>55</v>
      </c>
      <c r="U327" s="16" t="s">
        <v>55</v>
      </c>
      <c r="V327" s="16" t="s">
        <v>591</v>
      </c>
      <c r="W327" s="16" t="s">
        <v>592</v>
      </c>
      <c r="X327" s="83">
        <f t="shared" si="3"/>
        <v>0</v>
      </c>
      <c r="Y327" s="29" t="s">
        <v>1748</v>
      </c>
      <c r="Z327" s="29">
        <v>0.6</v>
      </c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</row>
    <row r="328" spans="1:76" s="395" customFormat="1" ht="78.75" customHeight="1">
      <c r="A328" s="16" t="s">
        <v>170</v>
      </c>
      <c r="B328" s="79" t="s">
        <v>512</v>
      </c>
      <c r="C328" s="79" t="s">
        <v>548</v>
      </c>
      <c r="D328" s="79">
        <v>66</v>
      </c>
      <c r="E328" s="79">
        <v>6</v>
      </c>
      <c r="F328" s="80">
        <v>1</v>
      </c>
      <c r="G328" s="79" t="s">
        <v>71</v>
      </c>
      <c r="H328" s="81" t="s">
        <v>513</v>
      </c>
      <c r="I328" s="24" t="s">
        <v>50</v>
      </c>
      <c r="J328" s="24" t="s">
        <v>141</v>
      </c>
      <c r="K328" s="24" t="s">
        <v>27</v>
      </c>
      <c r="L328" s="24" t="s">
        <v>45</v>
      </c>
      <c r="M328" s="24" t="s">
        <v>45</v>
      </c>
      <c r="N328" s="24" t="s">
        <v>26</v>
      </c>
      <c r="O328" s="16" t="s">
        <v>54</v>
      </c>
      <c r="P328" s="16" t="s">
        <v>45</v>
      </c>
      <c r="Q328" s="16" t="s">
        <v>45</v>
      </c>
      <c r="R328" s="16" t="s">
        <v>45</v>
      </c>
      <c r="S328" s="16" t="s">
        <v>45</v>
      </c>
      <c r="T328" s="16" t="s">
        <v>55</v>
      </c>
      <c r="U328" s="16" t="s">
        <v>55</v>
      </c>
      <c r="V328" s="16" t="s">
        <v>593</v>
      </c>
      <c r="W328" s="16" t="s">
        <v>594</v>
      </c>
      <c r="X328" s="83">
        <f t="shared" si="3"/>
        <v>0</v>
      </c>
      <c r="Y328" s="29" t="s">
        <v>1748</v>
      </c>
      <c r="Z328" s="29">
        <v>1</v>
      </c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</row>
    <row r="329" spans="1:76" s="395" customFormat="1" ht="78.75" customHeight="1">
      <c r="A329" s="16" t="s">
        <v>170</v>
      </c>
      <c r="B329" s="79" t="s">
        <v>238</v>
      </c>
      <c r="C329" s="79" t="s">
        <v>595</v>
      </c>
      <c r="D329" s="79">
        <v>2</v>
      </c>
      <c r="E329" s="79">
        <v>33</v>
      </c>
      <c r="F329" s="80">
        <v>0.2</v>
      </c>
      <c r="G329" s="79" t="s">
        <v>71</v>
      </c>
      <c r="H329" s="81" t="s">
        <v>513</v>
      </c>
      <c r="I329" s="24" t="s">
        <v>50</v>
      </c>
      <c r="J329" s="24" t="s">
        <v>141</v>
      </c>
      <c r="K329" s="24" t="s">
        <v>596</v>
      </c>
      <c r="L329" s="24" t="s">
        <v>45</v>
      </c>
      <c r="M329" s="24" t="s">
        <v>45</v>
      </c>
      <c r="N329" s="24" t="s">
        <v>26</v>
      </c>
      <c r="O329" s="16" t="s">
        <v>54</v>
      </c>
      <c r="P329" s="16" t="s">
        <v>45</v>
      </c>
      <c r="Q329" s="16" t="s">
        <v>45</v>
      </c>
      <c r="R329" s="16" t="s">
        <v>45</v>
      </c>
      <c r="S329" s="16" t="s">
        <v>45</v>
      </c>
      <c r="T329" s="16" t="s">
        <v>55</v>
      </c>
      <c r="U329" s="16" t="s">
        <v>55</v>
      </c>
      <c r="V329" s="16" t="s">
        <v>597</v>
      </c>
      <c r="W329" s="16" t="s">
        <v>598</v>
      </c>
      <c r="X329" s="83">
        <f t="shared" si="3"/>
        <v>0</v>
      </c>
      <c r="Y329" s="29" t="s">
        <v>1748</v>
      </c>
      <c r="Z329" s="29">
        <v>0.2</v>
      </c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</row>
    <row r="330" spans="1:76" s="395" customFormat="1" ht="78.75" customHeight="1">
      <c r="A330" s="16" t="s">
        <v>170</v>
      </c>
      <c r="B330" s="79" t="s">
        <v>238</v>
      </c>
      <c r="C330" s="79" t="s">
        <v>595</v>
      </c>
      <c r="D330" s="79">
        <v>2</v>
      </c>
      <c r="E330" s="79">
        <v>34</v>
      </c>
      <c r="F330" s="80">
        <v>0.1</v>
      </c>
      <c r="G330" s="79" t="s">
        <v>71</v>
      </c>
      <c r="H330" s="81" t="s">
        <v>513</v>
      </c>
      <c r="I330" s="24" t="s">
        <v>50</v>
      </c>
      <c r="J330" s="24" t="s">
        <v>141</v>
      </c>
      <c r="K330" s="24" t="s">
        <v>596</v>
      </c>
      <c r="L330" s="24" t="s">
        <v>45</v>
      </c>
      <c r="M330" s="24" t="s">
        <v>45</v>
      </c>
      <c r="N330" s="24" t="s">
        <v>26</v>
      </c>
      <c r="O330" s="16" t="s">
        <v>54</v>
      </c>
      <c r="P330" s="16" t="s">
        <v>45</v>
      </c>
      <c r="Q330" s="16" t="s">
        <v>45</v>
      </c>
      <c r="R330" s="16" t="s">
        <v>45</v>
      </c>
      <c r="S330" s="16" t="s">
        <v>45</v>
      </c>
      <c r="T330" s="16" t="s">
        <v>55</v>
      </c>
      <c r="U330" s="16" t="s">
        <v>55</v>
      </c>
      <c r="V330" s="16" t="s">
        <v>599</v>
      </c>
      <c r="W330" s="16" t="s">
        <v>600</v>
      </c>
      <c r="X330" s="83">
        <f t="shared" si="3"/>
        <v>0</v>
      </c>
      <c r="Y330" s="29" t="s">
        <v>1748</v>
      </c>
      <c r="Z330" s="29">
        <v>0.1</v>
      </c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</row>
    <row r="331" spans="1:76" s="395" customFormat="1" ht="78.75" customHeight="1">
      <c r="A331" s="16" t="s">
        <v>170</v>
      </c>
      <c r="B331" s="79" t="s">
        <v>238</v>
      </c>
      <c r="C331" s="79" t="s">
        <v>601</v>
      </c>
      <c r="D331" s="79">
        <v>91</v>
      </c>
      <c r="E331" s="79">
        <v>6</v>
      </c>
      <c r="F331" s="80">
        <v>8.1999999999999993</v>
      </c>
      <c r="G331" s="79" t="s">
        <v>602</v>
      </c>
      <c r="H331" s="81" t="s">
        <v>513</v>
      </c>
      <c r="I331" s="24" t="s">
        <v>45</v>
      </c>
      <c r="J331" s="24" t="s">
        <v>141</v>
      </c>
      <c r="K331" s="24" t="s">
        <v>45</v>
      </c>
      <c r="L331" s="24" t="s">
        <v>45</v>
      </c>
      <c r="M331" s="24" t="s">
        <v>45</v>
      </c>
      <c r="N331" s="24" t="s">
        <v>26</v>
      </c>
      <c r="O331" s="16" t="s">
        <v>54</v>
      </c>
      <c r="P331" s="16" t="s">
        <v>45</v>
      </c>
      <c r="Q331" s="16" t="s">
        <v>45</v>
      </c>
      <c r="R331" s="16" t="s">
        <v>45</v>
      </c>
      <c r="S331" s="16" t="s">
        <v>45</v>
      </c>
      <c r="T331" s="16" t="s">
        <v>55</v>
      </c>
      <c r="U331" s="16" t="s">
        <v>55</v>
      </c>
      <c r="V331" s="16" t="s">
        <v>603</v>
      </c>
      <c r="W331" s="16" t="s">
        <v>604</v>
      </c>
      <c r="X331" s="83">
        <f t="shared" si="3"/>
        <v>0</v>
      </c>
      <c r="Y331" s="29" t="s">
        <v>1748</v>
      </c>
      <c r="Z331" s="29">
        <v>8.1999999999999993</v>
      </c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</row>
    <row r="332" spans="1:76" s="395" customFormat="1" ht="78.75" customHeight="1">
      <c r="A332" s="16" t="s">
        <v>170</v>
      </c>
      <c r="B332" s="79" t="s">
        <v>238</v>
      </c>
      <c r="C332" s="79" t="s">
        <v>605</v>
      </c>
      <c r="D332" s="79">
        <v>2</v>
      </c>
      <c r="E332" s="79">
        <v>7</v>
      </c>
      <c r="F332" s="80">
        <v>0.9</v>
      </c>
      <c r="G332" s="79" t="s">
        <v>71</v>
      </c>
      <c r="H332" s="81" t="s">
        <v>513</v>
      </c>
      <c r="I332" s="24" t="s">
        <v>560</v>
      </c>
      <c r="J332" s="24" t="s">
        <v>75</v>
      </c>
      <c r="K332" s="24" t="s">
        <v>27</v>
      </c>
      <c r="L332" s="24" t="s">
        <v>45</v>
      </c>
      <c r="M332" s="24" t="s">
        <v>45</v>
      </c>
      <c r="N332" s="24" t="s">
        <v>26</v>
      </c>
      <c r="O332" s="16" t="s">
        <v>553</v>
      </c>
      <c r="P332" s="16" t="s">
        <v>45</v>
      </c>
      <c r="Q332" s="16" t="s">
        <v>45</v>
      </c>
      <c r="R332" s="16" t="s">
        <v>45</v>
      </c>
      <c r="S332" s="16" t="s">
        <v>45</v>
      </c>
      <c r="T332" s="16" t="s">
        <v>55</v>
      </c>
      <c r="U332" s="16" t="s">
        <v>55</v>
      </c>
      <c r="V332" s="16" t="s">
        <v>606</v>
      </c>
      <c r="W332" s="16" t="s">
        <v>607</v>
      </c>
      <c r="X332" s="83">
        <f t="shared" si="3"/>
        <v>0</v>
      </c>
      <c r="Y332" s="29" t="s">
        <v>1748</v>
      </c>
      <c r="Z332" s="29">
        <v>0.9</v>
      </c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</row>
    <row r="333" spans="1:76" s="395" customFormat="1" ht="78.75" customHeight="1">
      <c r="A333" s="16" t="s">
        <v>170</v>
      </c>
      <c r="B333" s="79" t="s">
        <v>238</v>
      </c>
      <c r="C333" s="79" t="s">
        <v>605</v>
      </c>
      <c r="D333" s="79">
        <v>5</v>
      </c>
      <c r="E333" s="79">
        <v>55</v>
      </c>
      <c r="F333" s="80">
        <v>3.4</v>
      </c>
      <c r="G333" s="79" t="s">
        <v>71</v>
      </c>
      <c r="H333" s="81" t="s">
        <v>513</v>
      </c>
      <c r="I333" s="24" t="s">
        <v>50</v>
      </c>
      <c r="J333" s="24" t="s">
        <v>141</v>
      </c>
      <c r="K333" s="24" t="s">
        <v>27</v>
      </c>
      <c r="L333" s="24" t="s">
        <v>45</v>
      </c>
      <c r="M333" s="24" t="s">
        <v>45</v>
      </c>
      <c r="N333" s="24" t="s">
        <v>26</v>
      </c>
      <c r="O333" s="16" t="s">
        <v>608</v>
      </c>
      <c r="P333" s="16" t="s">
        <v>45</v>
      </c>
      <c r="Q333" s="16" t="s">
        <v>45</v>
      </c>
      <c r="R333" s="16" t="s">
        <v>45</v>
      </c>
      <c r="S333" s="16" t="s">
        <v>45</v>
      </c>
      <c r="T333" s="16" t="s">
        <v>55</v>
      </c>
      <c r="U333" s="16" t="s">
        <v>55</v>
      </c>
      <c r="V333" s="16" t="s">
        <v>609</v>
      </c>
      <c r="W333" s="16" t="s">
        <v>610</v>
      </c>
      <c r="X333" s="83">
        <f t="shared" si="3"/>
        <v>0</v>
      </c>
      <c r="Y333" s="29" t="s">
        <v>1748</v>
      </c>
      <c r="Z333" s="29">
        <v>3.4</v>
      </c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</row>
    <row r="334" spans="1:76" s="395" customFormat="1" ht="78.75" customHeight="1">
      <c r="A334" s="16" t="s">
        <v>170</v>
      </c>
      <c r="B334" s="79" t="s">
        <v>238</v>
      </c>
      <c r="C334" s="79" t="s">
        <v>605</v>
      </c>
      <c r="D334" s="79">
        <v>9</v>
      </c>
      <c r="E334" s="79">
        <v>30</v>
      </c>
      <c r="F334" s="80">
        <v>14.3</v>
      </c>
      <c r="G334" s="79" t="s">
        <v>71</v>
      </c>
      <c r="H334" s="81" t="s">
        <v>513</v>
      </c>
      <c r="I334" s="24" t="s">
        <v>560</v>
      </c>
      <c r="J334" s="24" t="s">
        <v>75</v>
      </c>
      <c r="K334" s="24" t="s">
        <v>27</v>
      </c>
      <c r="L334" s="24" t="s">
        <v>45</v>
      </c>
      <c r="M334" s="24" t="s">
        <v>45</v>
      </c>
      <c r="N334" s="24" t="s">
        <v>26</v>
      </c>
      <c r="O334" s="16" t="s">
        <v>54</v>
      </c>
      <c r="P334" s="16" t="s">
        <v>45</v>
      </c>
      <c r="Q334" s="16" t="s">
        <v>45</v>
      </c>
      <c r="R334" s="16" t="s">
        <v>45</v>
      </c>
      <c r="S334" s="16" t="s">
        <v>45</v>
      </c>
      <c r="T334" s="16" t="s">
        <v>55</v>
      </c>
      <c r="U334" s="16" t="s">
        <v>55</v>
      </c>
      <c r="V334" s="16" t="s">
        <v>611</v>
      </c>
      <c r="W334" s="16" t="s">
        <v>612</v>
      </c>
      <c r="X334" s="83">
        <f t="shared" si="3"/>
        <v>0</v>
      </c>
      <c r="Y334" s="29" t="s">
        <v>1242</v>
      </c>
      <c r="Z334" s="29">
        <v>14.3</v>
      </c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</row>
    <row r="335" spans="1:76" s="395" customFormat="1" ht="78.75" customHeight="1">
      <c r="A335" s="16" t="s">
        <v>170</v>
      </c>
      <c r="B335" s="79" t="s">
        <v>238</v>
      </c>
      <c r="C335" s="79" t="s">
        <v>605</v>
      </c>
      <c r="D335" s="79">
        <v>63</v>
      </c>
      <c r="E335" s="79">
        <v>14</v>
      </c>
      <c r="F335" s="80">
        <v>1</v>
      </c>
      <c r="G335" s="79" t="s">
        <v>71</v>
      </c>
      <c r="H335" s="81" t="s">
        <v>513</v>
      </c>
      <c r="I335" s="24" t="s">
        <v>59</v>
      </c>
      <c r="J335" s="24" t="s">
        <v>232</v>
      </c>
      <c r="K335" s="24" t="s">
        <v>27</v>
      </c>
      <c r="L335" s="24" t="s">
        <v>45</v>
      </c>
      <c r="M335" s="24" t="s">
        <v>45</v>
      </c>
      <c r="N335" s="24" t="s">
        <v>26</v>
      </c>
      <c r="O335" s="16" t="s">
        <v>613</v>
      </c>
      <c r="P335" s="16" t="s">
        <v>45</v>
      </c>
      <c r="Q335" s="16" t="s">
        <v>45</v>
      </c>
      <c r="R335" s="16" t="s">
        <v>45</v>
      </c>
      <c r="S335" s="16" t="s">
        <v>45</v>
      </c>
      <c r="T335" s="16" t="s">
        <v>55</v>
      </c>
      <c r="U335" s="16" t="s">
        <v>55</v>
      </c>
      <c r="V335" s="16" t="s">
        <v>614</v>
      </c>
      <c r="W335" s="16" t="s">
        <v>615</v>
      </c>
      <c r="X335" s="83">
        <f t="shared" si="3"/>
        <v>0</v>
      </c>
      <c r="Y335" s="29" t="s">
        <v>1748</v>
      </c>
      <c r="Z335" s="29">
        <v>1</v>
      </c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</row>
    <row r="336" spans="1:76" s="395" customFormat="1" ht="78.75" customHeight="1">
      <c r="A336" s="16" t="s">
        <v>170</v>
      </c>
      <c r="B336" s="79" t="s">
        <v>238</v>
      </c>
      <c r="C336" s="79" t="s">
        <v>238</v>
      </c>
      <c r="D336" s="79">
        <v>1</v>
      </c>
      <c r="E336" s="79">
        <v>12</v>
      </c>
      <c r="F336" s="80">
        <v>1.7</v>
      </c>
      <c r="G336" s="79" t="s">
        <v>71</v>
      </c>
      <c r="H336" s="81" t="s">
        <v>513</v>
      </c>
      <c r="I336" s="24" t="s">
        <v>59</v>
      </c>
      <c r="J336" s="24" t="s">
        <v>35</v>
      </c>
      <c r="K336" s="24" t="s">
        <v>27</v>
      </c>
      <c r="L336" s="24" t="s">
        <v>45</v>
      </c>
      <c r="M336" s="24" t="s">
        <v>45</v>
      </c>
      <c r="N336" s="24" t="s">
        <v>26</v>
      </c>
      <c r="O336" s="16" t="s">
        <v>54</v>
      </c>
      <c r="P336" s="16" t="s">
        <v>45</v>
      </c>
      <c r="Q336" s="16" t="s">
        <v>45</v>
      </c>
      <c r="R336" s="16" t="s">
        <v>45</v>
      </c>
      <c r="S336" s="16" t="s">
        <v>45</v>
      </c>
      <c r="T336" s="16" t="s">
        <v>55</v>
      </c>
      <c r="U336" s="16" t="s">
        <v>55</v>
      </c>
      <c r="V336" s="16" t="s">
        <v>616</v>
      </c>
      <c r="W336" s="16" t="s">
        <v>617</v>
      </c>
      <c r="X336" s="83">
        <f t="shared" si="3"/>
        <v>0</v>
      </c>
      <c r="Y336" s="29" t="s">
        <v>1748</v>
      </c>
      <c r="Z336" s="29">
        <v>1.7</v>
      </c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</row>
    <row r="337" spans="1:76" s="395" customFormat="1" ht="78.75" customHeight="1">
      <c r="A337" s="16" t="s">
        <v>170</v>
      </c>
      <c r="B337" s="79" t="s">
        <v>238</v>
      </c>
      <c r="C337" s="79" t="s">
        <v>238</v>
      </c>
      <c r="D337" s="79">
        <v>1</v>
      </c>
      <c r="E337" s="79">
        <v>23</v>
      </c>
      <c r="F337" s="80">
        <v>0.4</v>
      </c>
      <c r="G337" s="79" t="s">
        <v>71</v>
      </c>
      <c r="H337" s="81" t="s">
        <v>513</v>
      </c>
      <c r="I337" s="24" t="s">
        <v>50</v>
      </c>
      <c r="J337" s="24" t="s">
        <v>141</v>
      </c>
      <c r="K337" s="24" t="s">
        <v>27</v>
      </c>
      <c r="L337" s="24" t="s">
        <v>45</v>
      </c>
      <c r="M337" s="24" t="s">
        <v>45</v>
      </c>
      <c r="N337" s="24" t="s">
        <v>26</v>
      </c>
      <c r="O337" s="16" t="s">
        <v>54</v>
      </c>
      <c r="P337" s="16" t="s">
        <v>45</v>
      </c>
      <c r="Q337" s="16" t="s">
        <v>45</v>
      </c>
      <c r="R337" s="16" t="s">
        <v>45</v>
      </c>
      <c r="S337" s="16" t="s">
        <v>45</v>
      </c>
      <c r="T337" s="16" t="s">
        <v>55</v>
      </c>
      <c r="U337" s="16" t="s">
        <v>55</v>
      </c>
      <c r="V337" s="16" t="s">
        <v>618</v>
      </c>
      <c r="W337" s="16" t="s">
        <v>619</v>
      </c>
      <c r="X337" s="83">
        <f t="shared" si="3"/>
        <v>0</v>
      </c>
      <c r="Y337" s="29" t="s">
        <v>1748</v>
      </c>
      <c r="Z337" s="29">
        <v>0.4</v>
      </c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</row>
    <row r="338" spans="1:76" s="395" customFormat="1" ht="78.75" customHeight="1">
      <c r="A338" s="16" t="s">
        <v>170</v>
      </c>
      <c r="B338" s="79" t="s">
        <v>238</v>
      </c>
      <c r="C338" s="79" t="s">
        <v>238</v>
      </c>
      <c r="D338" s="79">
        <v>1</v>
      </c>
      <c r="E338" s="79">
        <v>38</v>
      </c>
      <c r="F338" s="80">
        <v>6.2</v>
      </c>
      <c r="G338" s="79" t="s">
        <v>71</v>
      </c>
      <c r="H338" s="81" t="s">
        <v>513</v>
      </c>
      <c r="I338" s="24" t="s">
        <v>59</v>
      </c>
      <c r="J338" s="24" t="s">
        <v>35</v>
      </c>
      <c r="K338" s="24" t="s">
        <v>27</v>
      </c>
      <c r="L338" s="24" t="s">
        <v>45</v>
      </c>
      <c r="M338" s="24" t="s">
        <v>45</v>
      </c>
      <c r="N338" s="24" t="s">
        <v>26</v>
      </c>
      <c r="O338" s="16" t="s">
        <v>54</v>
      </c>
      <c r="P338" s="16" t="s">
        <v>45</v>
      </c>
      <c r="Q338" s="16" t="s">
        <v>45</v>
      </c>
      <c r="R338" s="16" t="s">
        <v>45</v>
      </c>
      <c r="S338" s="16" t="s">
        <v>45</v>
      </c>
      <c r="T338" s="16" t="s">
        <v>55</v>
      </c>
      <c r="U338" s="16" t="s">
        <v>55</v>
      </c>
      <c r="V338" s="16" t="s">
        <v>620</v>
      </c>
      <c r="W338" s="16" t="s">
        <v>621</v>
      </c>
      <c r="X338" s="83">
        <f t="shared" si="3"/>
        <v>0</v>
      </c>
      <c r="Y338" s="29" t="s">
        <v>1748</v>
      </c>
      <c r="Z338" s="29">
        <v>6.2</v>
      </c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</row>
    <row r="339" spans="1:76" s="395" customFormat="1" ht="78.75" customHeight="1">
      <c r="A339" s="16" t="s">
        <v>170</v>
      </c>
      <c r="B339" s="79" t="s">
        <v>238</v>
      </c>
      <c r="C339" s="79" t="s">
        <v>238</v>
      </c>
      <c r="D339" s="79">
        <v>1</v>
      </c>
      <c r="E339" s="79">
        <v>33</v>
      </c>
      <c r="F339" s="80">
        <v>1.1000000000000001</v>
      </c>
      <c r="G339" s="79" t="s">
        <v>71</v>
      </c>
      <c r="H339" s="81" t="s">
        <v>513</v>
      </c>
      <c r="I339" s="24" t="s">
        <v>59</v>
      </c>
      <c r="J339" s="24" t="s">
        <v>35</v>
      </c>
      <c r="K339" s="24" t="s">
        <v>27</v>
      </c>
      <c r="L339" s="24" t="s">
        <v>45</v>
      </c>
      <c r="M339" s="24" t="s">
        <v>45</v>
      </c>
      <c r="N339" s="24" t="s">
        <v>26</v>
      </c>
      <c r="O339" s="16" t="s">
        <v>54</v>
      </c>
      <c r="P339" s="16" t="s">
        <v>45</v>
      </c>
      <c r="Q339" s="16" t="s">
        <v>45</v>
      </c>
      <c r="R339" s="16" t="s">
        <v>45</v>
      </c>
      <c r="S339" s="16" t="s">
        <v>45</v>
      </c>
      <c r="T339" s="16" t="s">
        <v>55</v>
      </c>
      <c r="U339" s="16" t="s">
        <v>55</v>
      </c>
      <c r="V339" s="16" t="s">
        <v>622</v>
      </c>
      <c r="W339" s="16" t="s">
        <v>623</v>
      </c>
      <c r="X339" s="83">
        <f t="shared" si="3"/>
        <v>0</v>
      </c>
      <c r="Y339" s="29" t="s">
        <v>1748</v>
      </c>
      <c r="Z339" s="29">
        <v>1.1000000000000001</v>
      </c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</row>
    <row r="340" spans="1:76" s="395" customFormat="1" ht="78.75" customHeight="1">
      <c r="A340" s="16" t="s">
        <v>170</v>
      </c>
      <c r="B340" s="79" t="s">
        <v>238</v>
      </c>
      <c r="C340" s="79" t="s">
        <v>238</v>
      </c>
      <c r="D340" s="79">
        <v>3</v>
      </c>
      <c r="E340" s="79">
        <v>17</v>
      </c>
      <c r="F340" s="80">
        <v>1.3</v>
      </c>
      <c r="G340" s="79" t="s">
        <v>71</v>
      </c>
      <c r="H340" s="81" t="s">
        <v>513</v>
      </c>
      <c r="I340" s="24" t="s">
        <v>50</v>
      </c>
      <c r="J340" s="24" t="s">
        <v>141</v>
      </c>
      <c r="K340" s="24" t="s">
        <v>27</v>
      </c>
      <c r="L340" s="24" t="s">
        <v>45</v>
      </c>
      <c r="M340" s="24" t="s">
        <v>45</v>
      </c>
      <c r="N340" s="24" t="s">
        <v>26</v>
      </c>
      <c r="O340" s="16" t="s">
        <v>54</v>
      </c>
      <c r="P340" s="16" t="s">
        <v>45</v>
      </c>
      <c r="Q340" s="16" t="s">
        <v>45</v>
      </c>
      <c r="R340" s="16" t="s">
        <v>45</v>
      </c>
      <c r="S340" s="16" t="s">
        <v>45</v>
      </c>
      <c r="T340" s="16" t="s">
        <v>55</v>
      </c>
      <c r="U340" s="16" t="s">
        <v>55</v>
      </c>
      <c r="V340" s="16" t="s">
        <v>624</v>
      </c>
      <c r="W340" s="16" t="s">
        <v>625</v>
      </c>
      <c r="X340" s="83">
        <f t="shared" si="3"/>
        <v>0</v>
      </c>
      <c r="Y340" s="29" t="s">
        <v>1748</v>
      </c>
      <c r="Z340" s="29">
        <v>1.3</v>
      </c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</row>
    <row r="341" spans="1:76" s="395" customFormat="1" ht="78.75" customHeight="1">
      <c r="A341" s="16" t="s">
        <v>170</v>
      </c>
      <c r="B341" s="79" t="s">
        <v>238</v>
      </c>
      <c r="C341" s="79" t="s">
        <v>238</v>
      </c>
      <c r="D341" s="79">
        <v>3</v>
      </c>
      <c r="E341" s="79">
        <v>18</v>
      </c>
      <c r="F341" s="80">
        <v>0.1</v>
      </c>
      <c r="G341" s="79" t="s">
        <v>71</v>
      </c>
      <c r="H341" s="81" t="s">
        <v>513</v>
      </c>
      <c r="I341" s="24" t="s">
        <v>50</v>
      </c>
      <c r="J341" s="24" t="s">
        <v>141</v>
      </c>
      <c r="K341" s="24" t="s">
        <v>27</v>
      </c>
      <c r="L341" s="24" t="s">
        <v>45</v>
      </c>
      <c r="M341" s="24" t="s">
        <v>45</v>
      </c>
      <c r="N341" s="24" t="s">
        <v>26</v>
      </c>
      <c r="O341" s="16" t="s">
        <v>54</v>
      </c>
      <c r="P341" s="16" t="s">
        <v>45</v>
      </c>
      <c r="Q341" s="16" t="s">
        <v>45</v>
      </c>
      <c r="R341" s="16" t="s">
        <v>45</v>
      </c>
      <c r="S341" s="16" t="s">
        <v>45</v>
      </c>
      <c r="T341" s="16" t="s">
        <v>55</v>
      </c>
      <c r="U341" s="16" t="s">
        <v>55</v>
      </c>
      <c r="V341" s="16" t="s">
        <v>626</v>
      </c>
      <c r="W341" s="16" t="s">
        <v>627</v>
      </c>
      <c r="X341" s="83">
        <f t="shared" si="3"/>
        <v>0</v>
      </c>
      <c r="Y341" s="29" t="s">
        <v>1748</v>
      </c>
      <c r="Z341" s="29">
        <v>0.1</v>
      </c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</row>
    <row r="342" spans="1:76" s="395" customFormat="1" ht="78.75" customHeight="1">
      <c r="A342" s="16" t="s">
        <v>170</v>
      </c>
      <c r="B342" s="79" t="s">
        <v>238</v>
      </c>
      <c r="C342" s="79" t="s">
        <v>238</v>
      </c>
      <c r="D342" s="79">
        <v>14</v>
      </c>
      <c r="E342" s="79">
        <v>3</v>
      </c>
      <c r="F342" s="80">
        <v>1.2</v>
      </c>
      <c r="G342" s="79" t="s">
        <v>72</v>
      </c>
      <c r="H342" s="81" t="s">
        <v>513</v>
      </c>
      <c r="I342" s="24" t="s">
        <v>50</v>
      </c>
      <c r="J342" s="24" t="s">
        <v>141</v>
      </c>
      <c r="K342" s="24" t="s">
        <v>27</v>
      </c>
      <c r="L342" s="24" t="s">
        <v>45</v>
      </c>
      <c r="M342" s="24" t="s">
        <v>45</v>
      </c>
      <c r="N342" s="24" t="s">
        <v>26</v>
      </c>
      <c r="O342" s="16" t="s">
        <v>54</v>
      </c>
      <c r="P342" s="16" t="s">
        <v>45</v>
      </c>
      <c r="Q342" s="16" t="s">
        <v>45</v>
      </c>
      <c r="R342" s="16" t="s">
        <v>45</v>
      </c>
      <c r="S342" s="16" t="s">
        <v>45</v>
      </c>
      <c r="T342" s="16" t="s">
        <v>55</v>
      </c>
      <c r="U342" s="16" t="s">
        <v>55</v>
      </c>
      <c r="V342" s="16" t="s">
        <v>628</v>
      </c>
      <c r="W342" s="16" t="s">
        <v>629</v>
      </c>
      <c r="X342" s="83">
        <f t="shared" si="3"/>
        <v>0</v>
      </c>
      <c r="Y342" s="29" t="s">
        <v>1748</v>
      </c>
      <c r="Z342" s="29">
        <v>1.2</v>
      </c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</row>
    <row r="343" spans="1:76" s="395" customFormat="1" ht="78.75" customHeight="1">
      <c r="A343" s="16" t="s">
        <v>170</v>
      </c>
      <c r="B343" s="79" t="s">
        <v>238</v>
      </c>
      <c r="C343" s="79" t="s">
        <v>238</v>
      </c>
      <c r="D343" s="79">
        <v>14</v>
      </c>
      <c r="E343" s="79">
        <v>5</v>
      </c>
      <c r="F343" s="80">
        <v>1</v>
      </c>
      <c r="G343" s="79" t="s">
        <v>71</v>
      </c>
      <c r="H343" s="81" t="s">
        <v>513</v>
      </c>
      <c r="I343" s="24" t="s">
        <v>630</v>
      </c>
      <c r="J343" s="24" t="s">
        <v>631</v>
      </c>
      <c r="K343" s="24" t="s">
        <v>27</v>
      </c>
      <c r="L343" s="24" t="s">
        <v>45</v>
      </c>
      <c r="M343" s="24" t="s">
        <v>45</v>
      </c>
      <c r="N343" s="24" t="s">
        <v>26</v>
      </c>
      <c r="O343" s="16" t="s">
        <v>54</v>
      </c>
      <c r="P343" s="16" t="s">
        <v>45</v>
      </c>
      <c r="Q343" s="16" t="s">
        <v>45</v>
      </c>
      <c r="R343" s="16" t="s">
        <v>45</v>
      </c>
      <c r="S343" s="16" t="s">
        <v>45</v>
      </c>
      <c r="T343" s="16" t="s">
        <v>55</v>
      </c>
      <c r="U343" s="16" t="s">
        <v>55</v>
      </c>
      <c r="V343" s="16" t="s">
        <v>632</v>
      </c>
      <c r="W343" s="16" t="s">
        <v>633</v>
      </c>
      <c r="X343" s="83">
        <f t="shared" si="3"/>
        <v>0</v>
      </c>
      <c r="Y343" s="29" t="s">
        <v>1748</v>
      </c>
      <c r="Z343" s="29">
        <v>1</v>
      </c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</row>
    <row r="344" spans="1:76" s="395" customFormat="1" ht="78.75" customHeight="1">
      <c r="A344" s="16" t="s">
        <v>170</v>
      </c>
      <c r="B344" s="79" t="s">
        <v>238</v>
      </c>
      <c r="C344" s="79" t="s">
        <v>238</v>
      </c>
      <c r="D344" s="79">
        <v>29</v>
      </c>
      <c r="E344" s="79">
        <v>17</v>
      </c>
      <c r="F344" s="80">
        <v>0.2</v>
      </c>
      <c r="G344" s="79" t="s">
        <v>72</v>
      </c>
      <c r="H344" s="81" t="s">
        <v>513</v>
      </c>
      <c r="I344" s="24" t="s">
        <v>50</v>
      </c>
      <c r="J344" s="24" t="s">
        <v>141</v>
      </c>
      <c r="K344" s="24" t="s">
        <v>27</v>
      </c>
      <c r="L344" s="24" t="s">
        <v>45</v>
      </c>
      <c r="M344" s="24" t="s">
        <v>45</v>
      </c>
      <c r="N344" s="24" t="s">
        <v>26</v>
      </c>
      <c r="O344" s="16" t="s">
        <v>54</v>
      </c>
      <c r="P344" s="16" t="s">
        <v>45</v>
      </c>
      <c r="Q344" s="16" t="s">
        <v>45</v>
      </c>
      <c r="R344" s="16" t="s">
        <v>45</v>
      </c>
      <c r="S344" s="16" t="s">
        <v>45</v>
      </c>
      <c r="T344" s="16" t="s">
        <v>55</v>
      </c>
      <c r="U344" s="16" t="s">
        <v>55</v>
      </c>
      <c r="V344" s="16" t="s">
        <v>634</v>
      </c>
      <c r="W344" s="16" t="s">
        <v>635</v>
      </c>
      <c r="X344" s="83">
        <f t="shared" si="3"/>
        <v>0</v>
      </c>
      <c r="Y344" s="29" t="s">
        <v>1748</v>
      </c>
      <c r="Z344" s="29">
        <v>0.2</v>
      </c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</row>
    <row r="345" spans="1:76" s="395" customFormat="1" ht="78.75" customHeight="1">
      <c r="A345" s="16" t="s">
        <v>170</v>
      </c>
      <c r="B345" s="79" t="s">
        <v>238</v>
      </c>
      <c r="C345" s="79" t="s">
        <v>238</v>
      </c>
      <c r="D345" s="79">
        <v>29</v>
      </c>
      <c r="E345" s="79">
        <v>26</v>
      </c>
      <c r="F345" s="80">
        <v>0.1</v>
      </c>
      <c r="G345" s="79" t="s">
        <v>72</v>
      </c>
      <c r="H345" s="81" t="s">
        <v>513</v>
      </c>
      <c r="I345" s="24" t="s">
        <v>50</v>
      </c>
      <c r="J345" s="24" t="s">
        <v>141</v>
      </c>
      <c r="K345" s="24" t="s">
        <v>27</v>
      </c>
      <c r="L345" s="24" t="s">
        <v>45</v>
      </c>
      <c r="M345" s="24" t="s">
        <v>45</v>
      </c>
      <c r="N345" s="24" t="s">
        <v>26</v>
      </c>
      <c r="O345" s="16" t="s">
        <v>54</v>
      </c>
      <c r="P345" s="16" t="s">
        <v>45</v>
      </c>
      <c r="Q345" s="16" t="s">
        <v>45</v>
      </c>
      <c r="R345" s="16" t="s">
        <v>45</v>
      </c>
      <c r="S345" s="16" t="s">
        <v>45</v>
      </c>
      <c r="T345" s="16" t="s">
        <v>55</v>
      </c>
      <c r="U345" s="16" t="s">
        <v>55</v>
      </c>
      <c r="V345" s="16" t="s">
        <v>636</v>
      </c>
      <c r="W345" s="16" t="s">
        <v>637</v>
      </c>
      <c r="X345" s="83">
        <f t="shared" si="3"/>
        <v>0</v>
      </c>
      <c r="Y345" s="29" t="s">
        <v>1748</v>
      </c>
      <c r="Z345" s="29">
        <v>0.1</v>
      </c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</row>
    <row r="346" spans="1:76" s="395" customFormat="1" ht="78.75" customHeight="1">
      <c r="A346" s="16" t="s">
        <v>170</v>
      </c>
      <c r="B346" s="79" t="s">
        <v>238</v>
      </c>
      <c r="C346" s="79" t="s">
        <v>238</v>
      </c>
      <c r="D346" s="79">
        <v>29</v>
      </c>
      <c r="E346" s="79">
        <v>27</v>
      </c>
      <c r="F346" s="80">
        <v>0.2</v>
      </c>
      <c r="G346" s="79" t="s">
        <v>72</v>
      </c>
      <c r="H346" s="81" t="s">
        <v>513</v>
      </c>
      <c r="I346" s="24" t="s">
        <v>50</v>
      </c>
      <c r="J346" s="24" t="s">
        <v>141</v>
      </c>
      <c r="K346" s="24" t="s">
        <v>27</v>
      </c>
      <c r="L346" s="24" t="s">
        <v>45</v>
      </c>
      <c r="M346" s="24" t="s">
        <v>45</v>
      </c>
      <c r="N346" s="24" t="s">
        <v>26</v>
      </c>
      <c r="O346" s="16" t="s">
        <v>54</v>
      </c>
      <c r="P346" s="16" t="s">
        <v>45</v>
      </c>
      <c r="Q346" s="16" t="s">
        <v>45</v>
      </c>
      <c r="R346" s="16" t="s">
        <v>45</v>
      </c>
      <c r="S346" s="16" t="s">
        <v>45</v>
      </c>
      <c r="T346" s="16" t="s">
        <v>55</v>
      </c>
      <c r="U346" s="16" t="s">
        <v>55</v>
      </c>
      <c r="V346" s="16" t="s">
        <v>638</v>
      </c>
      <c r="W346" s="16" t="s">
        <v>639</v>
      </c>
      <c r="X346" s="83">
        <f t="shared" ref="X346:X409" si="4">F346-(Z346+AB346+AD346+AF346+AH346+AJ346+AL346+AN346+AP346+AR346+AT346+AV346+AX346+AZ346+BB346+BD346+BF346+BH346+BJ346+BL346+BN346+BP346+BR346+BT346+BV346+BX346)</f>
        <v>0</v>
      </c>
      <c r="Y346" s="29" t="s">
        <v>1748</v>
      </c>
      <c r="Z346" s="29">
        <v>0.2</v>
      </c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</row>
    <row r="347" spans="1:76" s="395" customFormat="1" ht="78.75" customHeight="1">
      <c r="A347" s="16" t="s">
        <v>170</v>
      </c>
      <c r="B347" s="79" t="s">
        <v>238</v>
      </c>
      <c r="C347" s="79" t="s">
        <v>238</v>
      </c>
      <c r="D347" s="79">
        <v>30</v>
      </c>
      <c r="E347" s="79">
        <v>12</v>
      </c>
      <c r="F347" s="80">
        <v>2.2000000000000002</v>
      </c>
      <c r="G347" s="79" t="s">
        <v>71</v>
      </c>
      <c r="H347" s="81" t="s">
        <v>513</v>
      </c>
      <c r="I347" s="24" t="s">
        <v>50</v>
      </c>
      <c r="J347" s="24" t="s">
        <v>141</v>
      </c>
      <c r="K347" s="24" t="s">
        <v>27</v>
      </c>
      <c r="L347" s="24" t="s">
        <v>45</v>
      </c>
      <c r="M347" s="24" t="s">
        <v>45</v>
      </c>
      <c r="N347" s="24" t="s">
        <v>26</v>
      </c>
      <c r="O347" s="16" t="s">
        <v>553</v>
      </c>
      <c r="P347" s="16" t="s">
        <v>45</v>
      </c>
      <c r="Q347" s="16" t="s">
        <v>45</v>
      </c>
      <c r="R347" s="16" t="s">
        <v>45</v>
      </c>
      <c r="S347" s="16" t="s">
        <v>45</v>
      </c>
      <c r="T347" s="16" t="s">
        <v>55</v>
      </c>
      <c r="U347" s="16" t="s">
        <v>55</v>
      </c>
      <c r="V347" s="16" t="s">
        <v>640</v>
      </c>
      <c r="W347" s="16" t="s">
        <v>641</v>
      </c>
      <c r="X347" s="83">
        <f t="shared" si="4"/>
        <v>0</v>
      </c>
      <c r="Y347" s="29" t="s">
        <v>1748</v>
      </c>
      <c r="Z347" s="29">
        <v>2.2000000000000002</v>
      </c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</row>
    <row r="348" spans="1:76" s="395" customFormat="1" ht="78.75" customHeight="1">
      <c r="A348" s="16" t="s">
        <v>170</v>
      </c>
      <c r="B348" s="79" t="s">
        <v>238</v>
      </c>
      <c r="C348" s="79" t="s">
        <v>238</v>
      </c>
      <c r="D348" s="79">
        <v>38</v>
      </c>
      <c r="E348" s="79">
        <v>21</v>
      </c>
      <c r="F348" s="80">
        <v>2</v>
      </c>
      <c r="G348" s="79" t="s">
        <v>72</v>
      </c>
      <c r="H348" s="81" t="s">
        <v>513</v>
      </c>
      <c r="I348" s="24" t="s">
        <v>50</v>
      </c>
      <c r="J348" s="24" t="s">
        <v>141</v>
      </c>
      <c r="K348" s="24" t="s">
        <v>27</v>
      </c>
      <c r="L348" s="24" t="s">
        <v>45</v>
      </c>
      <c r="M348" s="24" t="s">
        <v>45</v>
      </c>
      <c r="N348" s="24" t="s">
        <v>26</v>
      </c>
      <c r="O348" s="16" t="s">
        <v>54</v>
      </c>
      <c r="P348" s="16" t="s">
        <v>45</v>
      </c>
      <c r="Q348" s="16" t="s">
        <v>45</v>
      </c>
      <c r="R348" s="16" t="s">
        <v>45</v>
      </c>
      <c r="S348" s="16" t="s">
        <v>45</v>
      </c>
      <c r="T348" s="16" t="s">
        <v>55</v>
      </c>
      <c r="U348" s="16" t="s">
        <v>55</v>
      </c>
      <c r="V348" s="16" t="s">
        <v>642</v>
      </c>
      <c r="W348" s="16" t="s">
        <v>643</v>
      </c>
      <c r="X348" s="83">
        <f t="shared" si="4"/>
        <v>0</v>
      </c>
      <c r="Y348" s="29" t="s">
        <v>1748</v>
      </c>
      <c r="Z348" s="29">
        <v>2</v>
      </c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</row>
    <row r="349" spans="1:76" s="395" customFormat="1" ht="78.75" customHeight="1">
      <c r="A349" s="16" t="s">
        <v>170</v>
      </c>
      <c r="B349" s="79" t="s">
        <v>644</v>
      </c>
      <c r="C349" s="79" t="s">
        <v>644</v>
      </c>
      <c r="D349" s="79">
        <v>2</v>
      </c>
      <c r="E349" s="79">
        <v>5</v>
      </c>
      <c r="F349" s="80">
        <v>1.2</v>
      </c>
      <c r="G349" s="79" t="s">
        <v>71</v>
      </c>
      <c r="H349" s="81" t="s">
        <v>513</v>
      </c>
      <c r="I349" s="24" t="s">
        <v>59</v>
      </c>
      <c r="J349" s="24" t="s">
        <v>35</v>
      </c>
      <c r="K349" s="24" t="s">
        <v>645</v>
      </c>
      <c r="L349" s="24" t="s">
        <v>45</v>
      </c>
      <c r="M349" s="24" t="s">
        <v>45</v>
      </c>
      <c r="N349" s="24" t="s">
        <v>26</v>
      </c>
      <c r="O349" s="16" t="s">
        <v>54</v>
      </c>
      <c r="P349" s="16" t="s">
        <v>45</v>
      </c>
      <c r="Q349" s="16" t="s">
        <v>45</v>
      </c>
      <c r="R349" s="16" t="s">
        <v>45</v>
      </c>
      <c r="S349" s="16" t="s">
        <v>45</v>
      </c>
      <c r="T349" s="16" t="s">
        <v>55</v>
      </c>
      <c r="U349" s="16" t="s">
        <v>55</v>
      </c>
      <c r="V349" s="16" t="s">
        <v>646</v>
      </c>
      <c r="W349" s="16" t="s">
        <v>647</v>
      </c>
      <c r="X349" s="83">
        <f t="shared" si="4"/>
        <v>0</v>
      </c>
      <c r="Y349" s="29" t="s">
        <v>1748</v>
      </c>
      <c r="Z349" s="29">
        <v>1.2</v>
      </c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</row>
    <row r="350" spans="1:76" s="395" customFormat="1" ht="78.75" customHeight="1">
      <c r="A350" s="16" t="s">
        <v>170</v>
      </c>
      <c r="B350" s="79" t="s">
        <v>644</v>
      </c>
      <c r="C350" s="79" t="s">
        <v>644</v>
      </c>
      <c r="D350" s="79">
        <v>3</v>
      </c>
      <c r="E350" s="79">
        <v>7</v>
      </c>
      <c r="F350" s="80">
        <v>0.3</v>
      </c>
      <c r="G350" s="79" t="s">
        <v>71</v>
      </c>
      <c r="H350" s="81" t="s">
        <v>513</v>
      </c>
      <c r="I350" s="24" t="s">
        <v>59</v>
      </c>
      <c r="J350" s="24" t="s">
        <v>35</v>
      </c>
      <c r="K350" s="24" t="s">
        <v>645</v>
      </c>
      <c r="L350" s="24" t="s">
        <v>45</v>
      </c>
      <c r="M350" s="24" t="s">
        <v>45</v>
      </c>
      <c r="N350" s="24" t="s">
        <v>26</v>
      </c>
      <c r="O350" s="16" t="s">
        <v>54</v>
      </c>
      <c r="P350" s="16" t="s">
        <v>45</v>
      </c>
      <c r="Q350" s="16" t="s">
        <v>45</v>
      </c>
      <c r="R350" s="16" t="s">
        <v>45</v>
      </c>
      <c r="S350" s="16" t="s">
        <v>45</v>
      </c>
      <c r="T350" s="16" t="s">
        <v>55</v>
      </c>
      <c r="U350" s="16" t="s">
        <v>55</v>
      </c>
      <c r="V350" s="16" t="s">
        <v>648</v>
      </c>
      <c r="W350" s="16" t="s">
        <v>649</v>
      </c>
      <c r="X350" s="83">
        <f t="shared" si="4"/>
        <v>0</v>
      </c>
      <c r="Y350" s="29" t="s">
        <v>1748</v>
      </c>
      <c r="Z350" s="29">
        <v>0.3</v>
      </c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</row>
    <row r="351" spans="1:76" s="395" customFormat="1" ht="78.75" customHeight="1">
      <c r="A351" s="16" t="s">
        <v>170</v>
      </c>
      <c r="B351" s="79" t="s">
        <v>644</v>
      </c>
      <c r="C351" s="79" t="s">
        <v>644</v>
      </c>
      <c r="D351" s="79">
        <v>4</v>
      </c>
      <c r="E351" s="79">
        <v>13</v>
      </c>
      <c r="F351" s="80">
        <v>0.9</v>
      </c>
      <c r="G351" s="79" t="s">
        <v>71</v>
      </c>
      <c r="H351" s="81" t="s">
        <v>513</v>
      </c>
      <c r="I351" s="24" t="s">
        <v>59</v>
      </c>
      <c r="J351" s="24" t="s">
        <v>35</v>
      </c>
      <c r="K351" s="24" t="s">
        <v>645</v>
      </c>
      <c r="L351" s="24" t="s">
        <v>45</v>
      </c>
      <c r="M351" s="24" t="s">
        <v>45</v>
      </c>
      <c r="N351" s="24" t="s">
        <v>26</v>
      </c>
      <c r="O351" s="16" t="s">
        <v>54</v>
      </c>
      <c r="P351" s="16" t="s">
        <v>45</v>
      </c>
      <c r="Q351" s="16" t="s">
        <v>45</v>
      </c>
      <c r="R351" s="16" t="s">
        <v>45</v>
      </c>
      <c r="S351" s="16" t="s">
        <v>45</v>
      </c>
      <c r="T351" s="16" t="s">
        <v>55</v>
      </c>
      <c r="U351" s="16" t="s">
        <v>55</v>
      </c>
      <c r="V351" s="16" t="s">
        <v>650</v>
      </c>
      <c r="W351" s="16" t="s">
        <v>651</v>
      </c>
      <c r="X351" s="83">
        <f t="shared" si="4"/>
        <v>0</v>
      </c>
      <c r="Y351" s="29" t="s">
        <v>1748</v>
      </c>
      <c r="Z351" s="29">
        <v>0.9</v>
      </c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</row>
    <row r="352" spans="1:76" s="395" customFormat="1" ht="78.75" customHeight="1">
      <c r="A352" s="16" t="s">
        <v>170</v>
      </c>
      <c r="B352" s="79" t="s">
        <v>644</v>
      </c>
      <c r="C352" s="79" t="s">
        <v>644</v>
      </c>
      <c r="D352" s="79">
        <v>5</v>
      </c>
      <c r="E352" s="79">
        <v>10</v>
      </c>
      <c r="F352" s="80">
        <v>0.8</v>
      </c>
      <c r="G352" s="79" t="s">
        <v>71</v>
      </c>
      <c r="H352" s="81" t="s">
        <v>513</v>
      </c>
      <c r="I352" s="24" t="s">
        <v>573</v>
      </c>
      <c r="J352" s="24" t="s">
        <v>35</v>
      </c>
      <c r="K352" s="24" t="s">
        <v>645</v>
      </c>
      <c r="L352" s="24" t="s">
        <v>45</v>
      </c>
      <c r="M352" s="24" t="s">
        <v>45</v>
      </c>
      <c r="N352" s="24" t="s">
        <v>26</v>
      </c>
      <c r="O352" s="16" t="s">
        <v>54</v>
      </c>
      <c r="P352" s="16" t="s">
        <v>45</v>
      </c>
      <c r="Q352" s="16" t="s">
        <v>45</v>
      </c>
      <c r="R352" s="16" t="s">
        <v>45</v>
      </c>
      <c r="S352" s="16" t="s">
        <v>45</v>
      </c>
      <c r="T352" s="16" t="s">
        <v>55</v>
      </c>
      <c r="U352" s="16" t="s">
        <v>55</v>
      </c>
      <c r="V352" s="16" t="s">
        <v>652</v>
      </c>
      <c r="W352" s="16" t="s">
        <v>653</v>
      </c>
      <c r="X352" s="83">
        <f t="shared" si="4"/>
        <v>0</v>
      </c>
      <c r="Y352" s="29" t="s">
        <v>1748</v>
      </c>
      <c r="Z352" s="29">
        <v>0.8</v>
      </c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</row>
    <row r="353" spans="1:76" s="395" customFormat="1" ht="78.75" customHeight="1">
      <c r="A353" s="16" t="s">
        <v>170</v>
      </c>
      <c r="B353" s="79" t="s">
        <v>644</v>
      </c>
      <c r="C353" s="79" t="s">
        <v>644</v>
      </c>
      <c r="D353" s="79">
        <v>6</v>
      </c>
      <c r="E353" s="79">
        <v>2</v>
      </c>
      <c r="F353" s="80">
        <v>0.4</v>
      </c>
      <c r="G353" s="79" t="s">
        <v>71</v>
      </c>
      <c r="H353" s="81" t="s">
        <v>513</v>
      </c>
      <c r="I353" s="24" t="s">
        <v>573</v>
      </c>
      <c r="J353" s="24" t="s">
        <v>35</v>
      </c>
      <c r="K353" s="24" t="s">
        <v>645</v>
      </c>
      <c r="L353" s="24" t="s">
        <v>45</v>
      </c>
      <c r="M353" s="24" t="s">
        <v>45</v>
      </c>
      <c r="N353" s="24" t="s">
        <v>26</v>
      </c>
      <c r="O353" s="16" t="s">
        <v>54</v>
      </c>
      <c r="P353" s="16" t="s">
        <v>45</v>
      </c>
      <c r="Q353" s="16" t="s">
        <v>45</v>
      </c>
      <c r="R353" s="16" t="s">
        <v>45</v>
      </c>
      <c r="S353" s="16" t="s">
        <v>45</v>
      </c>
      <c r="T353" s="16" t="s">
        <v>55</v>
      </c>
      <c r="U353" s="16" t="s">
        <v>55</v>
      </c>
      <c r="V353" s="16" t="s">
        <v>654</v>
      </c>
      <c r="W353" s="16" t="s">
        <v>655</v>
      </c>
      <c r="X353" s="83">
        <f t="shared" si="4"/>
        <v>0</v>
      </c>
      <c r="Y353" s="29" t="s">
        <v>1748</v>
      </c>
      <c r="Z353" s="29">
        <v>0.4</v>
      </c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</row>
    <row r="354" spans="1:76" s="395" customFormat="1" ht="78.75" customHeight="1">
      <c r="A354" s="16" t="s">
        <v>170</v>
      </c>
      <c r="B354" s="79" t="s">
        <v>644</v>
      </c>
      <c r="C354" s="79" t="s">
        <v>644</v>
      </c>
      <c r="D354" s="79">
        <v>6</v>
      </c>
      <c r="E354" s="79">
        <v>15</v>
      </c>
      <c r="F354" s="80">
        <v>4.0999999999999996</v>
      </c>
      <c r="G354" s="79" t="s">
        <v>71</v>
      </c>
      <c r="H354" s="81" t="s">
        <v>513</v>
      </c>
      <c r="I354" s="24" t="s">
        <v>573</v>
      </c>
      <c r="J354" s="24" t="s">
        <v>35</v>
      </c>
      <c r="K354" s="24" t="s">
        <v>645</v>
      </c>
      <c r="L354" s="24" t="s">
        <v>45</v>
      </c>
      <c r="M354" s="24" t="s">
        <v>45</v>
      </c>
      <c r="N354" s="24" t="s">
        <v>26</v>
      </c>
      <c r="O354" s="16" t="s">
        <v>54</v>
      </c>
      <c r="P354" s="16" t="s">
        <v>45</v>
      </c>
      <c r="Q354" s="16" t="s">
        <v>45</v>
      </c>
      <c r="R354" s="16" t="s">
        <v>45</v>
      </c>
      <c r="S354" s="16" t="s">
        <v>45</v>
      </c>
      <c r="T354" s="16" t="s">
        <v>55</v>
      </c>
      <c r="U354" s="16" t="s">
        <v>55</v>
      </c>
      <c r="V354" s="16" t="s">
        <v>656</v>
      </c>
      <c r="W354" s="16" t="s">
        <v>657</v>
      </c>
      <c r="X354" s="83">
        <f t="shared" si="4"/>
        <v>0</v>
      </c>
      <c r="Y354" s="29" t="s">
        <v>1748</v>
      </c>
      <c r="Z354" s="29">
        <v>4.0999999999999996</v>
      </c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</row>
    <row r="355" spans="1:76" s="395" customFormat="1" ht="78.75" customHeight="1">
      <c r="A355" s="16" t="s">
        <v>170</v>
      </c>
      <c r="B355" s="79" t="s">
        <v>644</v>
      </c>
      <c r="C355" s="79" t="s">
        <v>644</v>
      </c>
      <c r="D355" s="79">
        <v>7</v>
      </c>
      <c r="E355" s="79">
        <v>9</v>
      </c>
      <c r="F355" s="80">
        <v>4</v>
      </c>
      <c r="G355" s="79" t="s">
        <v>71</v>
      </c>
      <c r="H355" s="81" t="s">
        <v>513</v>
      </c>
      <c r="I355" s="24" t="s">
        <v>573</v>
      </c>
      <c r="J355" s="24" t="s">
        <v>35</v>
      </c>
      <c r="K355" s="24" t="s">
        <v>658</v>
      </c>
      <c r="L355" s="24" t="s">
        <v>45</v>
      </c>
      <c r="M355" s="24" t="s">
        <v>45</v>
      </c>
      <c r="N355" s="24" t="s">
        <v>26</v>
      </c>
      <c r="O355" s="16" t="s">
        <v>54</v>
      </c>
      <c r="P355" s="16" t="s">
        <v>45</v>
      </c>
      <c r="Q355" s="16" t="s">
        <v>45</v>
      </c>
      <c r="R355" s="16" t="s">
        <v>45</v>
      </c>
      <c r="S355" s="16" t="s">
        <v>45</v>
      </c>
      <c r="T355" s="16" t="s">
        <v>55</v>
      </c>
      <c r="U355" s="16" t="s">
        <v>55</v>
      </c>
      <c r="V355" s="16" t="s">
        <v>659</v>
      </c>
      <c r="W355" s="16" t="s">
        <v>660</v>
      </c>
      <c r="X355" s="83">
        <f t="shared" si="4"/>
        <v>0</v>
      </c>
      <c r="Y355" s="29" t="s">
        <v>1748</v>
      </c>
      <c r="Z355" s="29">
        <v>4</v>
      </c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</row>
    <row r="356" spans="1:76" s="395" customFormat="1" ht="78.75" customHeight="1">
      <c r="A356" s="16" t="s">
        <v>170</v>
      </c>
      <c r="B356" s="79" t="s">
        <v>644</v>
      </c>
      <c r="C356" s="79" t="s">
        <v>644</v>
      </c>
      <c r="D356" s="79">
        <v>7</v>
      </c>
      <c r="E356" s="79">
        <v>17</v>
      </c>
      <c r="F356" s="80">
        <v>1.5</v>
      </c>
      <c r="G356" s="79" t="s">
        <v>71</v>
      </c>
      <c r="H356" s="81" t="s">
        <v>513</v>
      </c>
      <c r="I356" s="24" t="s">
        <v>573</v>
      </c>
      <c r="J356" s="24" t="s">
        <v>35</v>
      </c>
      <c r="K356" s="24" t="s">
        <v>645</v>
      </c>
      <c r="L356" s="24" t="s">
        <v>45</v>
      </c>
      <c r="M356" s="24" t="s">
        <v>45</v>
      </c>
      <c r="N356" s="24" t="s">
        <v>26</v>
      </c>
      <c r="O356" s="16" t="s">
        <v>54</v>
      </c>
      <c r="P356" s="16" t="s">
        <v>45</v>
      </c>
      <c r="Q356" s="16" t="s">
        <v>45</v>
      </c>
      <c r="R356" s="16" t="s">
        <v>45</v>
      </c>
      <c r="S356" s="16" t="s">
        <v>45</v>
      </c>
      <c r="T356" s="16" t="s">
        <v>55</v>
      </c>
      <c r="U356" s="16" t="s">
        <v>55</v>
      </c>
      <c r="V356" s="16" t="s">
        <v>661</v>
      </c>
      <c r="W356" s="16" t="s">
        <v>662</v>
      </c>
      <c r="X356" s="83">
        <f t="shared" si="4"/>
        <v>0</v>
      </c>
      <c r="Y356" s="29" t="s">
        <v>1748</v>
      </c>
      <c r="Z356" s="29">
        <v>1.5</v>
      </c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</row>
    <row r="357" spans="1:76" s="395" customFormat="1" ht="77.25" customHeight="1">
      <c r="A357" s="16" t="s">
        <v>170</v>
      </c>
      <c r="B357" s="79" t="s">
        <v>644</v>
      </c>
      <c r="C357" s="79" t="s">
        <v>644</v>
      </c>
      <c r="D357" s="79">
        <v>7</v>
      </c>
      <c r="E357" s="79">
        <v>24</v>
      </c>
      <c r="F357" s="80">
        <v>1.9</v>
      </c>
      <c r="G357" s="79" t="s">
        <v>71</v>
      </c>
      <c r="H357" s="81" t="s">
        <v>513</v>
      </c>
      <c r="I357" s="24" t="s">
        <v>573</v>
      </c>
      <c r="J357" s="24" t="s">
        <v>35</v>
      </c>
      <c r="K357" s="24" t="s">
        <v>663</v>
      </c>
      <c r="L357" s="24" t="s">
        <v>45</v>
      </c>
      <c r="M357" s="24" t="s">
        <v>45</v>
      </c>
      <c r="N357" s="24" t="s">
        <v>26</v>
      </c>
      <c r="O357" s="16" t="s">
        <v>54</v>
      </c>
      <c r="P357" s="16" t="s">
        <v>45</v>
      </c>
      <c r="Q357" s="16" t="s">
        <v>45</v>
      </c>
      <c r="R357" s="16" t="s">
        <v>45</v>
      </c>
      <c r="S357" s="16" t="s">
        <v>45</v>
      </c>
      <c r="T357" s="16" t="s">
        <v>55</v>
      </c>
      <c r="U357" s="16" t="s">
        <v>55</v>
      </c>
      <c r="V357" s="16" t="s">
        <v>664</v>
      </c>
      <c r="W357" s="16" t="s">
        <v>665</v>
      </c>
      <c r="X357" s="83">
        <f t="shared" si="4"/>
        <v>0</v>
      </c>
      <c r="Y357" s="29" t="s">
        <v>1748</v>
      </c>
      <c r="Z357" s="29">
        <v>1.9</v>
      </c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</row>
    <row r="358" spans="1:76" s="395" customFormat="1" ht="77.25" customHeight="1">
      <c r="A358" s="16" t="s">
        <v>170</v>
      </c>
      <c r="B358" s="79" t="s">
        <v>644</v>
      </c>
      <c r="C358" s="79" t="s">
        <v>644</v>
      </c>
      <c r="D358" s="79">
        <v>8</v>
      </c>
      <c r="E358" s="79">
        <v>13</v>
      </c>
      <c r="F358" s="80">
        <v>0.5</v>
      </c>
      <c r="G358" s="79" t="s">
        <v>71</v>
      </c>
      <c r="H358" s="81" t="s">
        <v>513</v>
      </c>
      <c r="I358" s="24" t="s">
        <v>59</v>
      </c>
      <c r="J358" s="24" t="s">
        <v>35</v>
      </c>
      <c r="K358" s="24" t="s">
        <v>645</v>
      </c>
      <c r="L358" s="24" t="s">
        <v>45</v>
      </c>
      <c r="M358" s="24" t="s">
        <v>45</v>
      </c>
      <c r="N358" s="24" t="s">
        <v>26</v>
      </c>
      <c r="O358" s="16" t="s">
        <v>54</v>
      </c>
      <c r="P358" s="16" t="s">
        <v>45</v>
      </c>
      <c r="Q358" s="16" t="s">
        <v>45</v>
      </c>
      <c r="R358" s="16" t="s">
        <v>45</v>
      </c>
      <c r="S358" s="16" t="s">
        <v>45</v>
      </c>
      <c r="T358" s="16" t="s">
        <v>55</v>
      </c>
      <c r="U358" s="16" t="s">
        <v>55</v>
      </c>
      <c r="V358" s="16" t="s">
        <v>666</v>
      </c>
      <c r="W358" s="16" t="s">
        <v>667</v>
      </c>
      <c r="X358" s="83">
        <f t="shared" si="4"/>
        <v>0</v>
      </c>
      <c r="Y358" s="29" t="s">
        <v>1748</v>
      </c>
      <c r="Z358" s="29">
        <v>0.5</v>
      </c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</row>
    <row r="359" spans="1:76" s="395" customFormat="1" ht="78.75" customHeight="1">
      <c r="A359" s="16" t="s">
        <v>170</v>
      </c>
      <c r="B359" s="79" t="s">
        <v>644</v>
      </c>
      <c r="C359" s="79" t="s">
        <v>644</v>
      </c>
      <c r="D359" s="79">
        <v>8</v>
      </c>
      <c r="E359" s="79">
        <v>18</v>
      </c>
      <c r="F359" s="80">
        <v>2</v>
      </c>
      <c r="G359" s="79" t="s">
        <v>71</v>
      </c>
      <c r="H359" s="81" t="s">
        <v>513</v>
      </c>
      <c r="I359" s="24" t="s">
        <v>59</v>
      </c>
      <c r="J359" s="24" t="s">
        <v>35</v>
      </c>
      <c r="K359" s="24" t="s">
        <v>645</v>
      </c>
      <c r="L359" s="24" t="s">
        <v>45</v>
      </c>
      <c r="M359" s="24" t="s">
        <v>45</v>
      </c>
      <c r="N359" s="24" t="s">
        <v>26</v>
      </c>
      <c r="O359" s="16" t="s">
        <v>54</v>
      </c>
      <c r="P359" s="16" t="s">
        <v>45</v>
      </c>
      <c r="Q359" s="16" t="s">
        <v>45</v>
      </c>
      <c r="R359" s="16" t="s">
        <v>45</v>
      </c>
      <c r="S359" s="16" t="s">
        <v>45</v>
      </c>
      <c r="T359" s="16" t="s">
        <v>55</v>
      </c>
      <c r="U359" s="16" t="s">
        <v>55</v>
      </c>
      <c r="V359" s="16" t="s">
        <v>668</v>
      </c>
      <c r="W359" s="16" t="s">
        <v>669</v>
      </c>
      <c r="X359" s="83">
        <f t="shared" si="4"/>
        <v>0</v>
      </c>
      <c r="Y359" s="29" t="s">
        <v>1241</v>
      </c>
      <c r="Z359" s="29">
        <v>1.865</v>
      </c>
      <c r="AA359" s="29" t="s">
        <v>1748</v>
      </c>
      <c r="AB359" s="29">
        <v>0.13500000000000001</v>
      </c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</row>
    <row r="360" spans="1:76" s="395" customFormat="1" ht="78.75" customHeight="1">
      <c r="A360" s="16" t="s">
        <v>170</v>
      </c>
      <c r="B360" s="79" t="s">
        <v>644</v>
      </c>
      <c r="C360" s="79" t="s">
        <v>644</v>
      </c>
      <c r="D360" s="79">
        <v>8</v>
      </c>
      <c r="E360" s="79">
        <v>26</v>
      </c>
      <c r="F360" s="80">
        <v>0.9</v>
      </c>
      <c r="G360" s="79" t="s">
        <v>71</v>
      </c>
      <c r="H360" s="81" t="s">
        <v>513</v>
      </c>
      <c r="I360" s="24" t="s">
        <v>59</v>
      </c>
      <c r="J360" s="24" t="s">
        <v>35</v>
      </c>
      <c r="K360" s="24" t="s">
        <v>645</v>
      </c>
      <c r="L360" s="24" t="s">
        <v>45</v>
      </c>
      <c r="M360" s="24" t="s">
        <v>45</v>
      </c>
      <c r="N360" s="24" t="s">
        <v>26</v>
      </c>
      <c r="O360" s="16" t="s">
        <v>54</v>
      </c>
      <c r="P360" s="16" t="s">
        <v>45</v>
      </c>
      <c r="Q360" s="16" t="s">
        <v>45</v>
      </c>
      <c r="R360" s="16" t="s">
        <v>45</v>
      </c>
      <c r="S360" s="16" t="s">
        <v>45</v>
      </c>
      <c r="T360" s="16" t="s">
        <v>55</v>
      </c>
      <c r="U360" s="16" t="s">
        <v>55</v>
      </c>
      <c r="V360" s="16" t="s">
        <v>670</v>
      </c>
      <c r="W360" s="16" t="s">
        <v>671</v>
      </c>
      <c r="X360" s="83">
        <f t="shared" si="4"/>
        <v>0</v>
      </c>
      <c r="Y360" s="29" t="s">
        <v>1748</v>
      </c>
      <c r="Z360" s="29">
        <v>0.9</v>
      </c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</row>
    <row r="361" spans="1:76" s="395" customFormat="1" ht="78.75" customHeight="1">
      <c r="A361" s="16" t="s">
        <v>170</v>
      </c>
      <c r="B361" s="79" t="s">
        <v>644</v>
      </c>
      <c r="C361" s="79" t="s">
        <v>644</v>
      </c>
      <c r="D361" s="79">
        <v>8</v>
      </c>
      <c r="E361" s="79">
        <v>40</v>
      </c>
      <c r="F361" s="80">
        <v>0.7</v>
      </c>
      <c r="G361" s="79" t="s">
        <v>71</v>
      </c>
      <c r="H361" s="81" t="s">
        <v>513</v>
      </c>
      <c r="I361" s="24" t="s">
        <v>59</v>
      </c>
      <c r="J361" s="24" t="s">
        <v>35</v>
      </c>
      <c r="K361" s="24" t="s">
        <v>645</v>
      </c>
      <c r="L361" s="24" t="s">
        <v>45</v>
      </c>
      <c r="M361" s="24" t="s">
        <v>45</v>
      </c>
      <c r="N361" s="24" t="s">
        <v>26</v>
      </c>
      <c r="O361" s="16" t="s">
        <v>54</v>
      </c>
      <c r="P361" s="16" t="s">
        <v>45</v>
      </c>
      <c r="Q361" s="16" t="s">
        <v>45</v>
      </c>
      <c r="R361" s="16" t="s">
        <v>45</v>
      </c>
      <c r="S361" s="16" t="s">
        <v>45</v>
      </c>
      <c r="T361" s="16" t="s">
        <v>55</v>
      </c>
      <c r="U361" s="16" t="s">
        <v>55</v>
      </c>
      <c r="V361" s="16" t="s">
        <v>672</v>
      </c>
      <c r="W361" s="16" t="s">
        <v>673</v>
      </c>
      <c r="X361" s="83">
        <f t="shared" si="4"/>
        <v>0</v>
      </c>
      <c r="Y361" s="29" t="s">
        <v>1748</v>
      </c>
      <c r="Z361" s="29">
        <v>0.7</v>
      </c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</row>
    <row r="362" spans="1:76" s="395" customFormat="1" ht="78.75" customHeight="1">
      <c r="A362" s="16" t="s">
        <v>170</v>
      </c>
      <c r="B362" s="79" t="s">
        <v>644</v>
      </c>
      <c r="C362" s="79" t="s">
        <v>644</v>
      </c>
      <c r="D362" s="79">
        <v>8</v>
      </c>
      <c r="E362" s="79">
        <v>44</v>
      </c>
      <c r="F362" s="80">
        <v>0.8</v>
      </c>
      <c r="G362" s="79" t="s">
        <v>71</v>
      </c>
      <c r="H362" s="81" t="s">
        <v>513</v>
      </c>
      <c r="I362" s="24" t="s">
        <v>59</v>
      </c>
      <c r="J362" s="24" t="s">
        <v>232</v>
      </c>
      <c r="K362" s="24" t="s">
        <v>645</v>
      </c>
      <c r="L362" s="24" t="s">
        <v>45</v>
      </c>
      <c r="M362" s="24" t="s">
        <v>45</v>
      </c>
      <c r="N362" s="24" t="s">
        <v>26</v>
      </c>
      <c r="O362" s="16" t="s">
        <v>54</v>
      </c>
      <c r="P362" s="16" t="s">
        <v>45</v>
      </c>
      <c r="Q362" s="16" t="s">
        <v>45</v>
      </c>
      <c r="R362" s="16" t="s">
        <v>45</v>
      </c>
      <c r="S362" s="16" t="s">
        <v>45</v>
      </c>
      <c r="T362" s="16" t="s">
        <v>55</v>
      </c>
      <c r="U362" s="16" t="s">
        <v>55</v>
      </c>
      <c r="V362" s="16" t="s">
        <v>674</v>
      </c>
      <c r="W362" s="16" t="s">
        <v>675</v>
      </c>
      <c r="X362" s="83">
        <f t="shared" si="4"/>
        <v>0</v>
      </c>
      <c r="Y362" s="29" t="s">
        <v>1748</v>
      </c>
      <c r="Z362" s="29">
        <v>0.8</v>
      </c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</row>
    <row r="363" spans="1:76" s="395" customFormat="1" ht="78.75" customHeight="1">
      <c r="A363" s="16" t="s">
        <v>170</v>
      </c>
      <c r="B363" s="79" t="s">
        <v>644</v>
      </c>
      <c r="C363" s="79" t="s">
        <v>644</v>
      </c>
      <c r="D363" s="79">
        <v>9</v>
      </c>
      <c r="E363" s="79">
        <v>33</v>
      </c>
      <c r="F363" s="80">
        <v>0.6</v>
      </c>
      <c r="G363" s="79" t="s">
        <v>71</v>
      </c>
      <c r="H363" s="81" t="s">
        <v>513</v>
      </c>
      <c r="I363" s="24" t="s">
        <v>59</v>
      </c>
      <c r="J363" s="24" t="s">
        <v>35</v>
      </c>
      <c r="K363" s="24" t="s">
        <v>645</v>
      </c>
      <c r="L363" s="24" t="s">
        <v>45</v>
      </c>
      <c r="M363" s="24" t="s">
        <v>45</v>
      </c>
      <c r="N363" s="24" t="s">
        <v>26</v>
      </c>
      <c r="O363" s="16" t="s">
        <v>54</v>
      </c>
      <c r="P363" s="16" t="s">
        <v>45</v>
      </c>
      <c r="Q363" s="16" t="s">
        <v>45</v>
      </c>
      <c r="R363" s="16" t="s">
        <v>45</v>
      </c>
      <c r="S363" s="16" t="s">
        <v>45</v>
      </c>
      <c r="T363" s="16" t="s">
        <v>55</v>
      </c>
      <c r="U363" s="16" t="s">
        <v>55</v>
      </c>
      <c r="V363" s="16" t="s">
        <v>676</v>
      </c>
      <c r="W363" s="16" t="s">
        <v>677</v>
      </c>
      <c r="X363" s="83">
        <f t="shared" si="4"/>
        <v>0</v>
      </c>
      <c r="Y363" s="29" t="s">
        <v>1748</v>
      </c>
      <c r="Z363" s="29">
        <v>0.6</v>
      </c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</row>
    <row r="364" spans="1:76" s="395" customFormat="1" ht="78.75" customHeight="1">
      <c r="A364" s="16" t="s">
        <v>170</v>
      </c>
      <c r="B364" s="79" t="s">
        <v>644</v>
      </c>
      <c r="C364" s="79" t="s">
        <v>644</v>
      </c>
      <c r="D364" s="79">
        <v>10</v>
      </c>
      <c r="E364" s="79">
        <v>9</v>
      </c>
      <c r="F364" s="80">
        <v>0.7</v>
      </c>
      <c r="G364" s="79" t="s">
        <v>71</v>
      </c>
      <c r="H364" s="81" t="s">
        <v>513</v>
      </c>
      <c r="I364" s="24" t="s">
        <v>573</v>
      </c>
      <c r="J364" s="24" t="s">
        <v>35</v>
      </c>
      <c r="K364" s="24" t="s">
        <v>645</v>
      </c>
      <c r="L364" s="24" t="s">
        <v>45</v>
      </c>
      <c r="M364" s="24" t="s">
        <v>45</v>
      </c>
      <c r="N364" s="24" t="s">
        <v>26</v>
      </c>
      <c r="O364" s="16" t="s">
        <v>54</v>
      </c>
      <c r="P364" s="16" t="s">
        <v>45</v>
      </c>
      <c r="Q364" s="16" t="s">
        <v>45</v>
      </c>
      <c r="R364" s="16" t="s">
        <v>45</v>
      </c>
      <c r="S364" s="16" t="s">
        <v>45</v>
      </c>
      <c r="T364" s="16" t="s">
        <v>55</v>
      </c>
      <c r="U364" s="16" t="s">
        <v>55</v>
      </c>
      <c r="V364" s="16" t="s">
        <v>678</v>
      </c>
      <c r="W364" s="16" t="s">
        <v>679</v>
      </c>
      <c r="X364" s="83">
        <f t="shared" si="4"/>
        <v>0</v>
      </c>
      <c r="Y364" s="29" t="s">
        <v>1748</v>
      </c>
      <c r="Z364" s="29">
        <v>0.7</v>
      </c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</row>
    <row r="365" spans="1:76" s="395" customFormat="1" ht="78.75" customHeight="1">
      <c r="A365" s="16" t="s">
        <v>170</v>
      </c>
      <c r="B365" s="79" t="s">
        <v>644</v>
      </c>
      <c r="C365" s="79" t="s">
        <v>644</v>
      </c>
      <c r="D365" s="79">
        <v>10</v>
      </c>
      <c r="E365" s="79">
        <v>13</v>
      </c>
      <c r="F365" s="80">
        <v>3.6</v>
      </c>
      <c r="G365" s="79" t="s">
        <v>71</v>
      </c>
      <c r="H365" s="81" t="s">
        <v>513</v>
      </c>
      <c r="I365" s="24" t="s">
        <v>573</v>
      </c>
      <c r="J365" s="24" t="s">
        <v>35</v>
      </c>
      <c r="K365" s="24" t="s">
        <v>645</v>
      </c>
      <c r="L365" s="24" t="s">
        <v>45</v>
      </c>
      <c r="M365" s="24" t="s">
        <v>45</v>
      </c>
      <c r="N365" s="24" t="s">
        <v>26</v>
      </c>
      <c r="O365" s="16" t="s">
        <v>54</v>
      </c>
      <c r="P365" s="16" t="s">
        <v>45</v>
      </c>
      <c r="Q365" s="16" t="s">
        <v>45</v>
      </c>
      <c r="R365" s="16" t="s">
        <v>45</v>
      </c>
      <c r="S365" s="16" t="s">
        <v>45</v>
      </c>
      <c r="T365" s="16" t="s">
        <v>55</v>
      </c>
      <c r="U365" s="16" t="s">
        <v>55</v>
      </c>
      <c r="V365" s="16" t="s">
        <v>680</v>
      </c>
      <c r="W365" s="16" t="s">
        <v>681</v>
      </c>
      <c r="X365" s="83">
        <f t="shared" si="4"/>
        <v>0</v>
      </c>
      <c r="Y365" s="29" t="s">
        <v>1748</v>
      </c>
      <c r="Z365" s="29">
        <v>3.6</v>
      </c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</row>
    <row r="366" spans="1:76" s="395" customFormat="1" ht="78.75" customHeight="1">
      <c r="A366" s="16" t="s">
        <v>170</v>
      </c>
      <c r="B366" s="79" t="s">
        <v>644</v>
      </c>
      <c r="C366" s="79" t="s">
        <v>644</v>
      </c>
      <c r="D366" s="79">
        <v>10</v>
      </c>
      <c r="E366" s="79">
        <v>15</v>
      </c>
      <c r="F366" s="80">
        <v>1.3</v>
      </c>
      <c r="G366" s="79" t="s">
        <v>71</v>
      </c>
      <c r="H366" s="81" t="s">
        <v>513</v>
      </c>
      <c r="I366" s="24" t="s">
        <v>573</v>
      </c>
      <c r="J366" s="24" t="s">
        <v>35</v>
      </c>
      <c r="K366" s="24" t="s">
        <v>645</v>
      </c>
      <c r="L366" s="24" t="s">
        <v>45</v>
      </c>
      <c r="M366" s="24" t="s">
        <v>45</v>
      </c>
      <c r="N366" s="24" t="s">
        <v>26</v>
      </c>
      <c r="O366" s="16" t="s">
        <v>54</v>
      </c>
      <c r="P366" s="16" t="s">
        <v>45</v>
      </c>
      <c r="Q366" s="16" t="s">
        <v>45</v>
      </c>
      <c r="R366" s="16" t="s">
        <v>45</v>
      </c>
      <c r="S366" s="16" t="s">
        <v>45</v>
      </c>
      <c r="T366" s="16" t="s">
        <v>55</v>
      </c>
      <c r="U366" s="16" t="s">
        <v>55</v>
      </c>
      <c r="V366" s="16" t="s">
        <v>682</v>
      </c>
      <c r="W366" s="16" t="s">
        <v>683</v>
      </c>
      <c r="X366" s="83">
        <f t="shared" si="4"/>
        <v>0</v>
      </c>
      <c r="Y366" s="29" t="s">
        <v>1748</v>
      </c>
      <c r="Z366" s="29">
        <v>1.3</v>
      </c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</row>
    <row r="367" spans="1:76" s="395" customFormat="1" ht="78.75" customHeight="1">
      <c r="A367" s="16" t="s">
        <v>170</v>
      </c>
      <c r="B367" s="79" t="s">
        <v>644</v>
      </c>
      <c r="C367" s="79" t="s">
        <v>644</v>
      </c>
      <c r="D367" s="79">
        <v>11</v>
      </c>
      <c r="E367" s="79">
        <v>13</v>
      </c>
      <c r="F367" s="80">
        <v>1.6</v>
      </c>
      <c r="G367" s="79" t="s">
        <v>71</v>
      </c>
      <c r="H367" s="81" t="s">
        <v>513</v>
      </c>
      <c r="I367" s="24" t="s">
        <v>573</v>
      </c>
      <c r="J367" s="24" t="s">
        <v>35</v>
      </c>
      <c r="K367" s="24" t="s">
        <v>645</v>
      </c>
      <c r="L367" s="24" t="s">
        <v>45</v>
      </c>
      <c r="M367" s="24" t="s">
        <v>45</v>
      </c>
      <c r="N367" s="24" t="s">
        <v>26</v>
      </c>
      <c r="O367" s="16" t="s">
        <v>54</v>
      </c>
      <c r="P367" s="16" t="s">
        <v>45</v>
      </c>
      <c r="Q367" s="16" t="s">
        <v>45</v>
      </c>
      <c r="R367" s="16" t="s">
        <v>45</v>
      </c>
      <c r="S367" s="16" t="s">
        <v>45</v>
      </c>
      <c r="T367" s="16" t="s">
        <v>55</v>
      </c>
      <c r="U367" s="16" t="s">
        <v>55</v>
      </c>
      <c r="V367" s="16" t="s">
        <v>684</v>
      </c>
      <c r="W367" s="16" t="s">
        <v>685</v>
      </c>
      <c r="X367" s="83">
        <f t="shared" si="4"/>
        <v>0</v>
      </c>
      <c r="Y367" s="29" t="s">
        <v>1748</v>
      </c>
      <c r="Z367" s="29">
        <v>1.6</v>
      </c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</row>
    <row r="368" spans="1:76" s="395" customFormat="1" ht="78.75" customHeight="1">
      <c r="A368" s="16" t="s">
        <v>170</v>
      </c>
      <c r="B368" s="79" t="s">
        <v>644</v>
      </c>
      <c r="C368" s="79" t="s">
        <v>644</v>
      </c>
      <c r="D368" s="79">
        <v>11</v>
      </c>
      <c r="E368" s="79">
        <v>36</v>
      </c>
      <c r="F368" s="80">
        <v>0.5</v>
      </c>
      <c r="G368" s="79" t="s">
        <v>71</v>
      </c>
      <c r="H368" s="81" t="s">
        <v>513</v>
      </c>
      <c r="I368" s="24" t="s">
        <v>573</v>
      </c>
      <c r="J368" s="24" t="s">
        <v>35</v>
      </c>
      <c r="K368" s="24" t="s">
        <v>645</v>
      </c>
      <c r="L368" s="24" t="s">
        <v>45</v>
      </c>
      <c r="M368" s="24" t="s">
        <v>45</v>
      </c>
      <c r="N368" s="24" t="s">
        <v>26</v>
      </c>
      <c r="O368" s="16" t="s">
        <v>54</v>
      </c>
      <c r="P368" s="16" t="s">
        <v>45</v>
      </c>
      <c r="Q368" s="16" t="s">
        <v>45</v>
      </c>
      <c r="R368" s="16" t="s">
        <v>45</v>
      </c>
      <c r="S368" s="16" t="s">
        <v>45</v>
      </c>
      <c r="T368" s="16" t="s">
        <v>55</v>
      </c>
      <c r="U368" s="16" t="s">
        <v>55</v>
      </c>
      <c r="V368" s="16" t="s">
        <v>686</v>
      </c>
      <c r="W368" s="16" t="s">
        <v>687</v>
      </c>
      <c r="X368" s="83">
        <f t="shared" si="4"/>
        <v>0</v>
      </c>
      <c r="Y368" s="29" t="s">
        <v>1748</v>
      </c>
      <c r="Z368" s="29">
        <v>0.5</v>
      </c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</row>
    <row r="369" spans="1:76" s="395" customFormat="1" ht="78.75" customHeight="1">
      <c r="A369" s="16" t="s">
        <v>170</v>
      </c>
      <c r="B369" s="79" t="s">
        <v>644</v>
      </c>
      <c r="C369" s="79" t="s">
        <v>644</v>
      </c>
      <c r="D369" s="79">
        <v>11</v>
      </c>
      <c r="E369" s="79">
        <v>39</v>
      </c>
      <c r="F369" s="80">
        <v>0.2</v>
      </c>
      <c r="G369" s="79" t="s">
        <v>71</v>
      </c>
      <c r="H369" s="81" t="s">
        <v>513</v>
      </c>
      <c r="I369" s="24" t="s">
        <v>573</v>
      </c>
      <c r="J369" s="24" t="s">
        <v>35</v>
      </c>
      <c r="K369" s="24" t="s">
        <v>645</v>
      </c>
      <c r="L369" s="24" t="s">
        <v>45</v>
      </c>
      <c r="M369" s="24" t="s">
        <v>45</v>
      </c>
      <c r="N369" s="24" t="s">
        <v>26</v>
      </c>
      <c r="O369" s="16" t="s">
        <v>54</v>
      </c>
      <c r="P369" s="16" t="s">
        <v>45</v>
      </c>
      <c r="Q369" s="16" t="s">
        <v>45</v>
      </c>
      <c r="R369" s="16" t="s">
        <v>45</v>
      </c>
      <c r="S369" s="16" t="s">
        <v>45</v>
      </c>
      <c r="T369" s="16" t="s">
        <v>55</v>
      </c>
      <c r="U369" s="16" t="s">
        <v>55</v>
      </c>
      <c r="V369" s="16" t="s">
        <v>688</v>
      </c>
      <c r="W369" s="16" t="s">
        <v>689</v>
      </c>
      <c r="X369" s="83">
        <f t="shared" si="4"/>
        <v>0</v>
      </c>
      <c r="Y369" s="29" t="s">
        <v>1748</v>
      </c>
      <c r="Z369" s="29">
        <v>0.2</v>
      </c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</row>
    <row r="370" spans="1:76" s="395" customFormat="1" ht="78.75" customHeight="1">
      <c r="A370" s="16" t="s">
        <v>170</v>
      </c>
      <c r="B370" s="79" t="s">
        <v>644</v>
      </c>
      <c r="C370" s="79" t="s">
        <v>644</v>
      </c>
      <c r="D370" s="79">
        <v>13</v>
      </c>
      <c r="E370" s="79">
        <v>2</v>
      </c>
      <c r="F370" s="80">
        <v>4.8</v>
      </c>
      <c r="G370" s="79" t="s">
        <v>71</v>
      </c>
      <c r="H370" s="81" t="s">
        <v>513</v>
      </c>
      <c r="I370" s="24" t="s">
        <v>59</v>
      </c>
      <c r="J370" s="24" t="s">
        <v>35</v>
      </c>
      <c r="K370" s="24" t="s">
        <v>645</v>
      </c>
      <c r="L370" s="24" t="s">
        <v>45</v>
      </c>
      <c r="M370" s="24" t="s">
        <v>45</v>
      </c>
      <c r="N370" s="24" t="s">
        <v>26</v>
      </c>
      <c r="O370" s="16" t="s">
        <v>54</v>
      </c>
      <c r="P370" s="16" t="s">
        <v>45</v>
      </c>
      <c r="Q370" s="16" t="s">
        <v>45</v>
      </c>
      <c r="R370" s="16" t="s">
        <v>45</v>
      </c>
      <c r="S370" s="16" t="s">
        <v>45</v>
      </c>
      <c r="T370" s="16" t="s">
        <v>55</v>
      </c>
      <c r="U370" s="16" t="s">
        <v>55</v>
      </c>
      <c r="V370" s="16" t="s">
        <v>690</v>
      </c>
      <c r="W370" s="16" t="s">
        <v>691</v>
      </c>
      <c r="X370" s="83">
        <f t="shared" si="4"/>
        <v>0</v>
      </c>
      <c r="Y370" s="29" t="s">
        <v>1748</v>
      </c>
      <c r="Z370" s="29">
        <v>4.8</v>
      </c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</row>
    <row r="371" spans="1:76" s="395" customFormat="1" ht="78.75" customHeight="1">
      <c r="A371" s="16" t="s">
        <v>170</v>
      </c>
      <c r="B371" s="79" t="s">
        <v>644</v>
      </c>
      <c r="C371" s="79" t="s">
        <v>644</v>
      </c>
      <c r="D371" s="79">
        <v>13</v>
      </c>
      <c r="E371" s="79">
        <v>15</v>
      </c>
      <c r="F371" s="80">
        <v>0.4</v>
      </c>
      <c r="G371" s="79" t="s">
        <v>71</v>
      </c>
      <c r="H371" s="81" t="s">
        <v>513</v>
      </c>
      <c r="I371" s="24" t="s">
        <v>59</v>
      </c>
      <c r="J371" s="24" t="s">
        <v>35</v>
      </c>
      <c r="K371" s="24" t="s">
        <v>645</v>
      </c>
      <c r="L371" s="24" t="s">
        <v>45</v>
      </c>
      <c r="M371" s="24" t="s">
        <v>45</v>
      </c>
      <c r="N371" s="24" t="s">
        <v>26</v>
      </c>
      <c r="O371" s="16" t="s">
        <v>54</v>
      </c>
      <c r="P371" s="16" t="s">
        <v>45</v>
      </c>
      <c r="Q371" s="16" t="s">
        <v>45</v>
      </c>
      <c r="R371" s="16" t="s">
        <v>45</v>
      </c>
      <c r="S371" s="16" t="s">
        <v>45</v>
      </c>
      <c r="T371" s="16" t="s">
        <v>55</v>
      </c>
      <c r="U371" s="16" t="s">
        <v>55</v>
      </c>
      <c r="V371" s="16" t="s">
        <v>692</v>
      </c>
      <c r="W371" s="16" t="s">
        <v>693</v>
      </c>
      <c r="X371" s="83">
        <f t="shared" si="4"/>
        <v>0</v>
      </c>
      <c r="Y371" s="29" t="s">
        <v>1748</v>
      </c>
      <c r="Z371" s="29">
        <v>0.4</v>
      </c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</row>
    <row r="372" spans="1:76" s="395" customFormat="1" ht="78.75" customHeight="1">
      <c r="A372" s="16" t="s">
        <v>170</v>
      </c>
      <c r="B372" s="79" t="s">
        <v>644</v>
      </c>
      <c r="C372" s="79" t="s">
        <v>644</v>
      </c>
      <c r="D372" s="79">
        <v>13</v>
      </c>
      <c r="E372" s="79">
        <v>18</v>
      </c>
      <c r="F372" s="80">
        <v>1</v>
      </c>
      <c r="G372" s="79" t="s">
        <v>71</v>
      </c>
      <c r="H372" s="81" t="s">
        <v>513</v>
      </c>
      <c r="I372" s="24" t="s">
        <v>59</v>
      </c>
      <c r="J372" s="24" t="s">
        <v>35</v>
      </c>
      <c r="K372" s="24" t="s">
        <v>645</v>
      </c>
      <c r="L372" s="24" t="s">
        <v>45</v>
      </c>
      <c r="M372" s="24" t="s">
        <v>45</v>
      </c>
      <c r="N372" s="24" t="s">
        <v>26</v>
      </c>
      <c r="O372" s="16" t="s">
        <v>54</v>
      </c>
      <c r="P372" s="16" t="s">
        <v>45</v>
      </c>
      <c r="Q372" s="16" t="s">
        <v>45</v>
      </c>
      <c r="R372" s="16" t="s">
        <v>45</v>
      </c>
      <c r="S372" s="16" t="s">
        <v>45</v>
      </c>
      <c r="T372" s="16" t="s">
        <v>55</v>
      </c>
      <c r="U372" s="16" t="s">
        <v>55</v>
      </c>
      <c r="V372" s="16" t="s">
        <v>694</v>
      </c>
      <c r="W372" s="16" t="s">
        <v>695</v>
      </c>
      <c r="X372" s="83">
        <f t="shared" si="4"/>
        <v>0</v>
      </c>
      <c r="Y372" s="29" t="s">
        <v>1748</v>
      </c>
      <c r="Z372" s="29">
        <v>1</v>
      </c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</row>
    <row r="373" spans="1:76" s="395" customFormat="1" ht="78.75" customHeight="1">
      <c r="A373" s="16" t="s">
        <v>170</v>
      </c>
      <c r="B373" s="79" t="s">
        <v>644</v>
      </c>
      <c r="C373" s="79" t="s">
        <v>644</v>
      </c>
      <c r="D373" s="79">
        <v>13</v>
      </c>
      <c r="E373" s="79">
        <v>24</v>
      </c>
      <c r="F373" s="80">
        <v>7.6</v>
      </c>
      <c r="G373" s="79" t="s">
        <v>71</v>
      </c>
      <c r="H373" s="81" t="s">
        <v>513</v>
      </c>
      <c r="I373" s="24" t="s">
        <v>560</v>
      </c>
      <c r="J373" s="24" t="s">
        <v>75</v>
      </c>
      <c r="K373" s="24" t="s">
        <v>645</v>
      </c>
      <c r="L373" s="24" t="s">
        <v>45</v>
      </c>
      <c r="M373" s="24" t="s">
        <v>45</v>
      </c>
      <c r="N373" s="24" t="s">
        <v>26</v>
      </c>
      <c r="O373" s="16" t="s">
        <v>54</v>
      </c>
      <c r="P373" s="16" t="s">
        <v>45</v>
      </c>
      <c r="Q373" s="16" t="s">
        <v>45</v>
      </c>
      <c r="R373" s="16" t="s">
        <v>45</v>
      </c>
      <c r="S373" s="16" t="s">
        <v>45</v>
      </c>
      <c r="T373" s="16" t="s">
        <v>55</v>
      </c>
      <c r="U373" s="16" t="s">
        <v>55</v>
      </c>
      <c r="V373" s="16" t="s">
        <v>696</v>
      </c>
      <c r="W373" s="16" t="s">
        <v>697</v>
      </c>
      <c r="X373" s="83">
        <f t="shared" si="4"/>
        <v>0</v>
      </c>
      <c r="Y373" s="29" t="s">
        <v>1748</v>
      </c>
      <c r="Z373" s="29">
        <v>7.6</v>
      </c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</row>
    <row r="374" spans="1:76" s="395" customFormat="1" ht="78.75" customHeight="1">
      <c r="A374" s="16" t="s">
        <v>170</v>
      </c>
      <c r="B374" s="79" t="s">
        <v>644</v>
      </c>
      <c r="C374" s="79" t="s">
        <v>644</v>
      </c>
      <c r="D374" s="79">
        <v>13</v>
      </c>
      <c r="E374" s="79">
        <v>30</v>
      </c>
      <c r="F374" s="80">
        <v>0.2</v>
      </c>
      <c r="G374" s="79" t="s">
        <v>71</v>
      </c>
      <c r="H374" s="81" t="s">
        <v>513</v>
      </c>
      <c r="I374" s="24" t="s">
        <v>560</v>
      </c>
      <c r="J374" s="24" t="s">
        <v>75</v>
      </c>
      <c r="K374" s="24" t="s">
        <v>645</v>
      </c>
      <c r="L374" s="24" t="s">
        <v>45</v>
      </c>
      <c r="M374" s="24" t="s">
        <v>45</v>
      </c>
      <c r="N374" s="24" t="s">
        <v>26</v>
      </c>
      <c r="O374" s="16" t="s">
        <v>54</v>
      </c>
      <c r="P374" s="16" t="s">
        <v>45</v>
      </c>
      <c r="Q374" s="16" t="s">
        <v>45</v>
      </c>
      <c r="R374" s="16" t="s">
        <v>45</v>
      </c>
      <c r="S374" s="16" t="s">
        <v>45</v>
      </c>
      <c r="T374" s="16" t="s">
        <v>55</v>
      </c>
      <c r="U374" s="16" t="s">
        <v>55</v>
      </c>
      <c r="V374" s="16" t="s">
        <v>698</v>
      </c>
      <c r="W374" s="16" t="s">
        <v>699</v>
      </c>
      <c r="X374" s="83">
        <f t="shared" si="4"/>
        <v>0</v>
      </c>
      <c r="Y374" s="29" t="s">
        <v>1748</v>
      </c>
      <c r="Z374" s="29">
        <v>0.2</v>
      </c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</row>
    <row r="375" spans="1:76" s="395" customFormat="1" ht="78.75" customHeight="1">
      <c r="A375" s="16" t="s">
        <v>170</v>
      </c>
      <c r="B375" s="79" t="s">
        <v>644</v>
      </c>
      <c r="C375" s="79" t="s">
        <v>644</v>
      </c>
      <c r="D375" s="79">
        <v>13</v>
      </c>
      <c r="E375" s="79">
        <v>33</v>
      </c>
      <c r="F375" s="80">
        <v>0.6</v>
      </c>
      <c r="G375" s="79" t="s">
        <v>71</v>
      </c>
      <c r="H375" s="81" t="s">
        <v>513</v>
      </c>
      <c r="I375" s="24" t="s">
        <v>59</v>
      </c>
      <c r="J375" s="24" t="s">
        <v>35</v>
      </c>
      <c r="K375" s="24" t="s">
        <v>700</v>
      </c>
      <c r="L375" s="24" t="s">
        <v>45</v>
      </c>
      <c r="M375" s="24" t="s">
        <v>45</v>
      </c>
      <c r="N375" s="24" t="s">
        <v>26</v>
      </c>
      <c r="O375" s="16" t="s">
        <v>54</v>
      </c>
      <c r="P375" s="16" t="s">
        <v>45</v>
      </c>
      <c r="Q375" s="16" t="s">
        <v>45</v>
      </c>
      <c r="R375" s="16" t="s">
        <v>45</v>
      </c>
      <c r="S375" s="16" t="s">
        <v>45</v>
      </c>
      <c r="T375" s="16" t="s">
        <v>55</v>
      </c>
      <c r="U375" s="16" t="s">
        <v>55</v>
      </c>
      <c r="V375" s="16" t="s">
        <v>701</v>
      </c>
      <c r="W375" s="16" t="s">
        <v>702</v>
      </c>
      <c r="X375" s="83">
        <f t="shared" si="4"/>
        <v>0</v>
      </c>
      <c r="Y375" s="29" t="s">
        <v>1748</v>
      </c>
      <c r="Z375" s="29">
        <v>0.6</v>
      </c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</row>
    <row r="376" spans="1:76" s="395" customFormat="1" ht="78.75" customHeight="1">
      <c r="A376" s="16" t="s">
        <v>170</v>
      </c>
      <c r="B376" s="79" t="s">
        <v>644</v>
      </c>
      <c r="C376" s="79" t="s">
        <v>644</v>
      </c>
      <c r="D376" s="79">
        <v>13</v>
      </c>
      <c r="E376" s="79">
        <v>51</v>
      </c>
      <c r="F376" s="80">
        <v>7</v>
      </c>
      <c r="G376" s="79" t="s">
        <v>71</v>
      </c>
      <c r="H376" s="81" t="s">
        <v>513</v>
      </c>
      <c r="I376" s="24" t="s">
        <v>560</v>
      </c>
      <c r="J376" s="24" t="s">
        <v>75</v>
      </c>
      <c r="K376" s="24" t="s">
        <v>645</v>
      </c>
      <c r="L376" s="24" t="s">
        <v>45</v>
      </c>
      <c r="M376" s="24" t="s">
        <v>45</v>
      </c>
      <c r="N376" s="24" t="s">
        <v>26</v>
      </c>
      <c r="O376" s="16" t="s">
        <v>54</v>
      </c>
      <c r="P376" s="16" t="s">
        <v>45</v>
      </c>
      <c r="Q376" s="16" t="s">
        <v>45</v>
      </c>
      <c r="R376" s="16" t="s">
        <v>45</v>
      </c>
      <c r="S376" s="16" t="s">
        <v>45</v>
      </c>
      <c r="T376" s="16" t="s">
        <v>55</v>
      </c>
      <c r="U376" s="16" t="s">
        <v>55</v>
      </c>
      <c r="V376" s="16" t="s">
        <v>703</v>
      </c>
      <c r="W376" s="16" t="s">
        <v>704</v>
      </c>
      <c r="X376" s="83">
        <f t="shared" si="4"/>
        <v>0</v>
      </c>
      <c r="Y376" s="29" t="s">
        <v>1748</v>
      </c>
      <c r="Z376" s="29">
        <v>7</v>
      </c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</row>
    <row r="377" spans="1:76" s="395" customFormat="1" ht="78.75" customHeight="1">
      <c r="A377" s="16" t="s">
        <v>170</v>
      </c>
      <c r="B377" s="79" t="s">
        <v>644</v>
      </c>
      <c r="C377" s="79" t="s">
        <v>644</v>
      </c>
      <c r="D377" s="79">
        <v>14</v>
      </c>
      <c r="E377" s="79">
        <v>12</v>
      </c>
      <c r="F377" s="80">
        <v>0.6</v>
      </c>
      <c r="G377" s="79" t="s">
        <v>71</v>
      </c>
      <c r="H377" s="81" t="s">
        <v>513</v>
      </c>
      <c r="I377" s="24" t="s">
        <v>59</v>
      </c>
      <c r="J377" s="24" t="s">
        <v>35</v>
      </c>
      <c r="K377" s="24" t="s">
        <v>645</v>
      </c>
      <c r="L377" s="24" t="s">
        <v>45</v>
      </c>
      <c r="M377" s="24" t="s">
        <v>45</v>
      </c>
      <c r="N377" s="24" t="s">
        <v>26</v>
      </c>
      <c r="O377" s="16" t="s">
        <v>54</v>
      </c>
      <c r="P377" s="16" t="s">
        <v>45</v>
      </c>
      <c r="Q377" s="16" t="s">
        <v>45</v>
      </c>
      <c r="R377" s="16" t="s">
        <v>45</v>
      </c>
      <c r="S377" s="16" t="s">
        <v>45</v>
      </c>
      <c r="T377" s="16" t="s">
        <v>55</v>
      </c>
      <c r="U377" s="16" t="s">
        <v>55</v>
      </c>
      <c r="V377" s="16" t="s">
        <v>705</v>
      </c>
      <c r="W377" s="16" t="s">
        <v>706</v>
      </c>
      <c r="X377" s="83">
        <f t="shared" si="4"/>
        <v>0</v>
      </c>
      <c r="Y377" s="29" t="s">
        <v>1748</v>
      </c>
      <c r="Z377" s="29">
        <v>0.6</v>
      </c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</row>
    <row r="378" spans="1:76" s="395" customFormat="1" ht="78.75" customHeight="1">
      <c r="A378" s="16" t="s">
        <v>170</v>
      </c>
      <c r="B378" s="79" t="s">
        <v>644</v>
      </c>
      <c r="C378" s="79" t="s">
        <v>644</v>
      </c>
      <c r="D378" s="79">
        <v>15</v>
      </c>
      <c r="E378" s="79">
        <v>1</v>
      </c>
      <c r="F378" s="80">
        <v>0.6</v>
      </c>
      <c r="G378" s="79" t="s">
        <v>71</v>
      </c>
      <c r="H378" s="81" t="s">
        <v>513</v>
      </c>
      <c r="I378" s="24" t="s">
        <v>59</v>
      </c>
      <c r="J378" s="24" t="s">
        <v>35</v>
      </c>
      <c r="K378" s="24" t="s">
        <v>645</v>
      </c>
      <c r="L378" s="24" t="s">
        <v>45</v>
      </c>
      <c r="M378" s="24" t="s">
        <v>45</v>
      </c>
      <c r="N378" s="24" t="s">
        <v>26</v>
      </c>
      <c r="O378" s="16" t="s">
        <v>54</v>
      </c>
      <c r="P378" s="16" t="s">
        <v>45</v>
      </c>
      <c r="Q378" s="16" t="s">
        <v>45</v>
      </c>
      <c r="R378" s="16" t="s">
        <v>45</v>
      </c>
      <c r="S378" s="16" t="s">
        <v>45</v>
      </c>
      <c r="T378" s="16" t="s">
        <v>55</v>
      </c>
      <c r="U378" s="16" t="s">
        <v>55</v>
      </c>
      <c r="V378" s="16" t="s">
        <v>707</v>
      </c>
      <c r="W378" s="16" t="s">
        <v>708</v>
      </c>
      <c r="X378" s="83">
        <f t="shared" si="4"/>
        <v>0</v>
      </c>
      <c r="Y378" s="29" t="s">
        <v>1748</v>
      </c>
      <c r="Z378" s="29">
        <v>0.6</v>
      </c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</row>
    <row r="379" spans="1:76" s="395" customFormat="1" ht="78.75" customHeight="1">
      <c r="A379" s="16" t="s">
        <v>170</v>
      </c>
      <c r="B379" s="79" t="s">
        <v>644</v>
      </c>
      <c r="C379" s="79" t="s">
        <v>644</v>
      </c>
      <c r="D379" s="79">
        <v>15</v>
      </c>
      <c r="E379" s="79">
        <v>14</v>
      </c>
      <c r="F379" s="80">
        <v>0.5</v>
      </c>
      <c r="G379" s="79" t="s">
        <v>71</v>
      </c>
      <c r="H379" s="81" t="s">
        <v>513</v>
      </c>
      <c r="I379" s="24" t="s">
        <v>59</v>
      </c>
      <c r="J379" s="24" t="s">
        <v>35</v>
      </c>
      <c r="K379" s="24" t="s">
        <v>645</v>
      </c>
      <c r="L379" s="24" t="s">
        <v>45</v>
      </c>
      <c r="M379" s="24" t="s">
        <v>45</v>
      </c>
      <c r="N379" s="24" t="s">
        <v>26</v>
      </c>
      <c r="O379" s="16" t="s">
        <v>54</v>
      </c>
      <c r="P379" s="16" t="s">
        <v>45</v>
      </c>
      <c r="Q379" s="16" t="s">
        <v>45</v>
      </c>
      <c r="R379" s="16" t="s">
        <v>45</v>
      </c>
      <c r="S379" s="16" t="s">
        <v>45</v>
      </c>
      <c r="T379" s="16" t="s">
        <v>55</v>
      </c>
      <c r="U379" s="16" t="s">
        <v>55</v>
      </c>
      <c r="V379" s="16" t="s">
        <v>709</v>
      </c>
      <c r="W379" s="16" t="s">
        <v>710</v>
      </c>
      <c r="X379" s="83">
        <f t="shared" si="4"/>
        <v>0</v>
      </c>
      <c r="Y379" s="29" t="s">
        <v>1748</v>
      </c>
      <c r="Z379" s="29">
        <v>0.5</v>
      </c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</row>
    <row r="380" spans="1:76" s="395" customFormat="1" ht="78.75" customHeight="1">
      <c r="A380" s="16" t="s">
        <v>170</v>
      </c>
      <c r="B380" s="79" t="s">
        <v>644</v>
      </c>
      <c r="C380" s="79" t="s">
        <v>644</v>
      </c>
      <c r="D380" s="79">
        <v>15</v>
      </c>
      <c r="E380" s="79">
        <v>18</v>
      </c>
      <c r="F380" s="80">
        <v>0.8</v>
      </c>
      <c r="G380" s="79" t="s">
        <v>71</v>
      </c>
      <c r="H380" s="81" t="s">
        <v>513</v>
      </c>
      <c r="I380" s="24" t="s">
        <v>560</v>
      </c>
      <c r="J380" s="24" t="s">
        <v>75</v>
      </c>
      <c r="K380" s="24" t="s">
        <v>645</v>
      </c>
      <c r="L380" s="24" t="s">
        <v>45</v>
      </c>
      <c r="M380" s="24" t="s">
        <v>45</v>
      </c>
      <c r="N380" s="24" t="s">
        <v>26</v>
      </c>
      <c r="O380" s="16" t="s">
        <v>54</v>
      </c>
      <c r="P380" s="16" t="s">
        <v>45</v>
      </c>
      <c r="Q380" s="16" t="s">
        <v>45</v>
      </c>
      <c r="R380" s="16" t="s">
        <v>45</v>
      </c>
      <c r="S380" s="16" t="s">
        <v>45</v>
      </c>
      <c r="T380" s="16" t="s">
        <v>55</v>
      </c>
      <c r="U380" s="16" t="s">
        <v>55</v>
      </c>
      <c r="V380" s="16" t="s">
        <v>711</v>
      </c>
      <c r="W380" s="16" t="s">
        <v>712</v>
      </c>
      <c r="X380" s="83">
        <f t="shared" si="4"/>
        <v>0</v>
      </c>
      <c r="Y380" s="29" t="s">
        <v>1748</v>
      </c>
      <c r="Z380" s="29">
        <v>0.8</v>
      </c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</row>
    <row r="381" spans="1:76" s="395" customFormat="1" ht="78.75" customHeight="1">
      <c r="A381" s="16" t="s">
        <v>170</v>
      </c>
      <c r="B381" s="79" t="s">
        <v>644</v>
      </c>
      <c r="C381" s="79" t="s">
        <v>644</v>
      </c>
      <c r="D381" s="79">
        <v>15</v>
      </c>
      <c r="E381" s="79">
        <v>37</v>
      </c>
      <c r="F381" s="80">
        <v>0.7</v>
      </c>
      <c r="G381" s="79" t="s">
        <v>71</v>
      </c>
      <c r="H381" s="81" t="s">
        <v>513</v>
      </c>
      <c r="I381" s="24" t="s">
        <v>59</v>
      </c>
      <c r="J381" s="24" t="s">
        <v>35</v>
      </c>
      <c r="K381" s="24" t="s">
        <v>645</v>
      </c>
      <c r="L381" s="24" t="s">
        <v>45</v>
      </c>
      <c r="M381" s="24" t="s">
        <v>45</v>
      </c>
      <c r="N381" s="24" t="s">
        <v>26</v>
      </c>
      <c r="O381" s="16" t="s">
        <v>54</v>
      </c>
      <c r="P381" s="16" t="s">
        <v>45</v>
      </c>
      <c r="Q381" s="16" t="s">
        <v>45</v>
      </c>
      <c r="R381" s="16" t="s">
        <v>45</v>
      </c>
      <c r="S381" s="16" t="s">
        <v>45</v>
      </c>
      <c r="T381" s="16" t="s">
        <v>55</v>
      </c>
      <c r="U381" s="16" t="s">
        <v>55</v>
      </c>
      <c r="V381" s="16" t="s">
        <v>713</v>
      </c>
      <c r="W381" s="16" t="s">
        <v>714</v>
      </c>
      <c r="X381" s="83">
        <f t="shared" si="4"/>
        <v>0</v>
      </c>
      <c r="Y381" s="29" t="s">
        <v>1748</v>
      </c>
      <c r="Z381" s="29">
        <v>0.7</v>
      </c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</row>
    <row r="382" spans="1:76" s="395" customFormat="1" ht="78.75" customHeight="1">
      <c r="A382" s="16" t="s">
        <v>170</v>
      </c>
      <c r="B382" s="79" t="s">
        <v>644</v>
      </c>
      <c r="C382" s="79" t="s">
        <v>644</v>
      </c>
      <c r="D382" s="79">
        <v>16</v>
      </c>
      <c r="E382" s="79">
        <v>11</v>
      </c>
      <c r="F382" s="80">
        <v>0.5</v>
      </c>
      <c r="G382" s="79" t="s">
        <v>71</v>
      </c>
      <c r="H382" s="81" t="s">
        <v>513</v>
      </c>
      <c r="I382" s="24" t="s">
        <v>59</v>
      </c>
      <c r="J382" s="24" t="s">
        <v>35</v>
      </c>
      <c r="K382" s="24" t="s">
        <v>645</v>
      </c>
      <c r="L382" s="24" t="s">
        <v>45</v>
      </c>
      <c r="M382" s="24" t="s">
        <v>45</v>
      </c>
      <c r="N382" s="24" t="s">
        <v>26</v>
      </c>
      <c r="O382" s="16" t="s">
        <v>54</v>
      </c>
      <c r="P382" s="16" t="s">
        <v>45</v>
      </c>
      <c r="Q382" s="16" t="s">
        <v>45</v>
      </c>
      <c r="R382" s="16" t="s">
        <v>45</v>
      </c>
      <c r="S382" s="16" t="s">
        <v>45</v>
      </c>
      <c r="T382" s="16" t="s">
        <v>55</v>
      </c>
      <c r="U382" s="16" t="s">
        <v>55</v>
      </c>
      <c r="V382" s="16" t="s">
        <v>715</v>
      </c>
      <c r="W382" s="16" t="s">
        <v>716</v>
      </c>
      <c r="X382" s="83">
        <f t="shared" si="4"/>
        <v>0</v>
      </c>
      <c r="Y382" s="29" t="s">
        <v>1748</v>
      </c>
      <c r="Z382" s="29">
        <v>0.5</v>
      </c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</row>
    <row r="383" spans="1:76" s="395" customFormat="1" ht="78.75" customHeight="1">
      <c r="A383" s="16" t="s">
        <v>170</v>
      </c>
      <c r="B383" s="79" t="s">
        <v>644</v>
      </c>
      <c r="C383" s="79" t="s">
        <v>644</v>
      </c>
      <c r="D383" s="79">
        <v>16</v>
      </c>
      <c r="E383" s="79">
        <v>17</v>
      </c>
      <c r="F383" s="80">
        <v>0.8</v>
      </c>
      <c r="G383" s="79" t="s">
        <v>71</v>
      </c>
      <c r="H383" s="81" t="s">
        <v>513</v>
      </c>
      <c r="I383" s="24" t="s">
        <v>59</v>
      </c>
      <c r="J383" s="24" t="s">
        <v>35</v>
      </c>
      <c r="K383" s="24" t="s">
        <v>717</v>
      </c>
      <c r="L383" s="24" t="s">
        <v>45</v>
      </c>
      <c r="M383" s="24" t="s">
        <v>45</v>
      </c>
      <c r="N383" s="24" t="s">
        <v>26</v>
      </c>
      <c r="O383" s="16" t="s">
        <v>54</v>
      </c>
      <c r="P383" s="16" t="s">
        <v>45</v>
      </c>
      <c r="Q383" s="16" t="s">
        <v>45</v>
      </c>
      <c r="R383" s="16" t="s">
        <v>45</v>
      </c>
      <c r="S383" s="16" t="s">
        <v>45</v>
      </c>
      <c r="T383" s="16" t="s">
        <v>55</v>
      </c>
      <c r="U383" s="16" t="s">
        <v>55</v>
      </c>
      <c r="V383" s="16" t="s">
        <v>718</v>
      </c>
      <c r="W383" s="16" t="s">
        <v>719</v>
      </c>
      <c r="X383" s="83">
        <f t="shared" si="4"/>
        <v>0</v>
      </c>
      <c r="Y383" s="29" t="s">
        <v>1748</v>
      </c>
      <c r="Z383" s="29">
        <v>0.8</v>
      </c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</row>
    <row r="384" spans="1:76" s="395" customFormat="1" ht="78.75" customHeight="1">
      <c r="A384" s="16" t="s">
        <v>170</v>
      </c>
      <c r="B384" s="79" t="s">
        <v>644</v>
      </c>
      <c r="C384" s="79" t="s">
        <v>644</v>
      </c>
      <c r="D384" s="79">
        <v>16</v>
      </c>
      <c r="E384" s="79">
        <v>20</v>
      </c>
      <c r="F384" s="80">
        <v>3.3</v>
      </c>
      <c r="G384" s="79" t="s">
        <v>71</v>
      </c>
      <c r="H384" s="81" t="s">
        <v>513</v>
      </c>
      <c r="I384" s="24" t="s">
        <v>59</v>
      </c>
      <c r="J384" s="24" t="s">
        <v>35</v>
      </c>
      <c r="K384" s="24" t="s">
        <v>645</v>
      </c>
      <c r="L384" s="24" t="s">
        <v>45</v>
      </c>
      <c r="M384" s="24" t="s">
        <v>45</v>
      </c>
      <c r="N384" s="24" t="s">
        <v>26</v>
      </c>
      <c r="O384" s="16" t="s">
        <v>54</v>
      </c>
      <c r="P384" s="16" t="s">
        <v>45</v>
      </c>
      <c r="Q384" s="16" t="s">
        <v>45</v>
      </c>
      <c r="R384" s="16" t="s">
        <v>45</v>
      </c>
      <c r="S384" s="16" t="s">
        <v>45</v>
      </c>
      <c r="T384" s="16" t="s">
        <v>55</v>
      </c>
      <c r="U384" s="16" t="s">
        <v>55</v>
      </c>
      <c r="V384" s="16" t="s">
        <v>720</v>
      </c>
      <c r="W384" s="16" t="s">
        <v>721</v>
      </c>
      <c r="X384" s="83">
        <f t="shared" si="4"/>
        <v>0</v>
      </c>
      <c r="Y384" s="29" t="s">
        <v>1748</v>
      </c>
      <c r="Z384" s="29">
        <v>3.3</v>
      </c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</row>
    <row r="385" spans="1:76" s="395" customFormat="1" ht="78.75" customHeight="1">
      <c r="A385" s="16" t="s">
        <v>170</v>
      </c>
      <c r="B385" s="79" t="s">
        <v>644</v>
      </c>
      <c r="C385" s="79" t="s">
        <v>644</v>
      </c>
      <c r="D385" s="79">
        <v>17</v>
      </c>
      <c r="E385" s="79">
        <v>12</v>
      </c>
      <c r="F385" s="80">
        <v>0.4</v>
      </c>
      <c r="G385" s="79" t="s">
        <v>71</v>
      </c>
      <c r="H385" s="81" t="s">
        <v>513</v>
      </c>
      <c r="I385" s="24" t="s">
        <v>573</v>
      </c>
      <c r="J385" s="24" t="s">
        <v>35</v>
      </c>
      <c r="K385" s="24" t="s">
        <v>645</v>
      </c>
      <c r="L385" s="24" t="s">
        <v>45</v>
      </c>
      <c r="M385" s="24" t="s">
        <v>45</v>
      </c>
      <c r="N385" s="24" t="s">
        <v>26</v>
      </c>
      <c r="O385" s="16" t="s">
        <v>54</v>
      </c>
      <c r="P385" s="16" t="s">
        <v>45</v>
      </c>
      <c r="Q385" s="16" t="s">
        <v>45</v>
      </c>
      <c r="R385" s="16" t="s">
        <v>45</v>
      </c>
      <c r="S385" s="16" t="s">
        <v>45</v>
      </c>
      <c r="T385" s="16" t="s">
        <v>55</v>
      </c>
      <c r="U385" s="16" t="s">
        <v>55</v>
      </c>
      <c r="V385" s="16" t="s">
        <v>722</v>
      </c>
      <c r="W385" s="16" t="s">
        <v>723</v>
      </c>
      <c r="X385" s="83">
        <f t="shared" si="4"/>
        <v>0</v>
      </c>
      <c r="Y385" s="29" t="s">
        <v>1748</v>
      </c>
      <c r="Z385" s="29">
        <v>0.4</v>
      </c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</row>
    <row r="386" spans="1:76" s="395" customFormat="1" ht="78.75" customHeight="1">
      <c r="A386" s="16" t="s">
        <v>170</v>
      </c>
      <c r="B386" s="79" t="s">
        <v>644</v>
      </c>
      <c r="C386" s="79" t="s">
        <v>644</v>
      </c>
      <c r="D386" s="79">
        <v>17</v>
      </c>
      <c r="E386" s="79">
        <v>13</v>
      </c>
      <c r="F386" s="80">
        <v>0.5</v>
      </c>
      <c r="G386" s="79" t="s">
        <v>71</v>
      </c>
      <c r="H386" s="81" t="s">
        <v>513</v>
      </c>
      <c r="I386" s="24" t="s">
        <v>573</v>
      </c>
      <c r="J386" s="24" t="s">
        <v>35</v>
      </c>
      <c r="K386" s="24" t="s">
        <v>645</v>
      </c>
      <c r="L386" s="24" t="s">
        <v>45</v>
      </c>
      <c r="M386" s="24" t="s">
        <v>45</v>
      </c>
      <c r="N386" s="24" t="s">
        <v>26</v>
      </c>
      <c r="O386" s="16" t="s">
        <v>54</v>
      </c>
      <c r="P386" s="16" t="s">
        <v>45</v>
      </c>
      <c r="Q386" s="16" t="s">
        <v>45</v>
      </c>
      <c r="R386" s="16" t="s">
        <v>45</v>
      </c>
      <c r="S386" s="16" t="s">
        <v>45</v>
      </c>
      <c r="T386" s="16" t="s">
        <v>55</v>
      </c>
      <c r="U386" s="16" t="s">
        <v>55</v>
      </c>
      <c r="V386" s="16" t="s">
        <v>724</v>
      </c>
      <c r="W386" s="16" t="s">
        <v>725</v>
      </c>
      <c r="X386" s="83">
        <f t="shared" si="4"/>
        <v>0</v>
      </c>
      <c r="Y386" s="29" t="s">
        <v>1748</v>
      </c>
      <c r="Z386" s="29">
        <v>0.5</v>
      </c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</row>
    <row r="387" spans="1:76" s="395" customFormat="1" ht="51" customHeight="1">
      <c r="A387" s="16" t="s">
        <v>170</v>
      </c>
      <c r="B387" s="79" t="s">
        <v>644</v>
      </c>
      <c r="C387" s="79" t="s">
        <v>644</v>
      </c>
      <c r="D387" s="79">
        <v>17</v>
      </c>
      <c r="E387" s="79">
        <v>15</v>
      </c>
      <c r="F387" s="80">
        <v>2.8</v>
      </c>
      <c r="G387" s="79" t="s">
        <v>71</v>
      </c>
      <c r="H387" s="81" t="s">
        <v>513</v>
      </c>
      <c r="I387" s="24" t="s">
        <v>573</v>
      </c>
      <c r="J387" s="24" t="s">
        <v>35</v>
      </c>
      <c r="K387" s="24" t="s">
        <v>645</v>
      </c>
      <c r="L387" s="24" t="s">
        <v>45</v>
      </c>
      <c r="M387" s="24" t="s">
        <v>45</v>
      </c>
      <c r="N387" s="24" t="s">
        <v>26</v>
      </c>
      <c r="O387" s="16" t="s">
        <v>54</v>
      </c>
      <c r="P387" s="16" t="s">
        <v>45</v>
      </c>
      <c r="Q387" s="16" t="s">
        <v>45</v>
      </c>
      <c r="R387" s="16" t="s">
        <v>45</v>
      </c>
      <c r="S387" s="16" t="s">
        <v>45</v>
      </c>
      <c r="T387" s="16" t="s">
        <v>55</v>
      </c>
      <c r="U387" s="16" t="s">
        <v>55</v>
      </c>
      <c r="V387" s="16" t="s">
        <v>726</v>
      </c>
      <c r="W387" s="16" t="s">
        <v>727</v>
      </c>
      <c r="X387" s="83">
        <f t="shared" si="4"/>
        <v>0</v>
      </c>
      <c r="Y387" s="29" t="s">
        <v>1748</v>
      </c>
      <c r="Z387" s="29">
        <v>2.8</v>
      </c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</row>
    <row r="388" spans="1:76" s="411" customFormat="1" ht="78.75" customHeight="1">
      <c r="A388" s="16" t="s">
        <v>170</v>
      </c>
      <c r="B388" s="79" t="s">
        <v>644</v>
      </c>
      <c r="C388" s="79" t="s">
        <v>644</v>
      </c>
      <c r="D388" s="79">
        <v>17</v>
      </c>
      <c r="E388" s="79">
        <v>16</v>
      </c>
      <c r="F388" s="80">
        <v>0.6</v>
      </c>
      <c r="G388" s="79" t="s">
        <v>71</v>
      </c>
      <c r="H388" s="81" t="s">
        <v>513</v>
      </c>
      <c r="I388" s="24" t="s">
        <v>573</v>
      </c>
      <c r="J388" s="24" t="s">
        <v>35</v>
      </c>
      <c r="K388" s="24" t="s">
        <v>645</v>
      </c>
      <c r="L388" s="24" t="s">
        <v>45</v>
      </c>
      <c r="M388" s="24" t="s">
        <v>45</v>
      </c>
      <c r="N388" s="24" t="s">
        <v>26</v>
      </c>
      <c r="O388" s="16" t="s">
        <v>54</v>
      </c>
      <c r="P388" s="16" t="s">
        <v>45</v>
      </c>
      <c r="Q388" s="16" t="s">
        <v>45</v>
      </c>
      <c r="R388" s="16" t="s">
        <v>45</v>
      </c>
      <c r="S388" s="16" t="s">
        <v>45</v>
      </c>
      <c r="T388" s="16" t="s">
        <v>55</v>
      </c>
      <c r="U388" s="16" t="s">
        <v>55</v>
      </c>
      <c r="V388" s="16" t="s">
        <v>728</v>
      </c>
      <c r="W388" s="16" t="s">
        <v>729</v>
      </c>
      <c r="X388" s="83">
        <f t="shared" si="4"/>
        <v>0</v>
      </c>
      <c r="Y388" s="29" t="s">
        <v>1748</v>
      </c>
      <c r="Z388" s="29">
        <v>0.6</v>
      </c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  <c r="AM388" s="92"/>
      <c r="AN388" s="92"/>
      <c r="AO388" s="92"/>
      <c r="AP388" s="92"/>
      <c r="AQ388" s="92"/>
      <c r="AR388" s="92"/>
      <c r="AS388" s="92"/>
      <c r="AT388" s="92"/>
      <c r="AU388" s="92"/>
      <c r="AV388" s="92"/>
      <c r="AW388" s="92"/>
      <c r="AX388" s="92"/>
      <c r="AY388" s="92"/>
      <c r="AZ388" s="92"/>
      <c r="BA388" s="92"/>
      <c r="BB388" s="92"/>
      <c r="BC388" s="92"/>
      <c r="BD388" s="92"/>
      <c r="BE388" s="92"/>
      <c r="BF388" s="92"/>
      <c r="BG388" s="92"/>
      <c r="BH388" s="92"/>
      <c r="BI388" s="92"/>
      <c r="BJ388" s="92"/>
      <c r="BK388" s="92"/>
      <c r="BL388" s="92"/>
      <c r="BM388" s="92"/>
      <c r="BN388" s="92"/>
      <c r="BO388" s="92"/>
      <c r="BP388" s="92"/>
      <c r="BQ388" s="92"/>
      <c r="BR388" s="92"/>
      <c r="BS388" s="92"/>
      <c r="BT388" s="92"/>
      <c r="BU388" s="92"/>
      <c r="BV388" s="92"/>
      <c r="BW388" s="92"/>
      <c r="BX388" s="92"/>
    </row>
    <row r="389" spans="1:76" s="411" customFormat="1" ht="78.75" customHeight="1">
      <c r="A389" s="16" t="s">
        <v>170</v>
      </c>
      <c r="B389" s="79" t="s">
        <v>644</v>
      </c>
      <c r="C389" s="79" t="s">
        <v>644</v>
      </c>
      <c r="D389" s="79">
        <v>17</v>
      </c>
      <c r="E389" s="79">
        <v>19</v>
      </c>
      <c r="F389" s="80">
        <v>0.5</v>
      </c>
      <c r="G389" s="79" t="s">
        <v>71</v>
      </c>
      <c r="H389" s="81" t="s">
        <v>513</v>
      </c>
      <c r="I389" s="24" t="s">
        <v>573</v>
      </c>
      <c r="J389" s="24" t="s">
        <v>35</v>
      </c>
      <c r="K389" s="24" t="s">
        <v>645</v>
      </c>
      <c r="L389" s="24" t="s">
        <v>45</v>
      </c>
      <c r="M389" s="24" t="s">
        <v>45</v>
      </c>
      <c r="N389" s="24" t="s">
        <v>26</v>
      </c>
      <c r="O389" s="16" t="s">
        <v>54</v>
      </c>
      <c r="P389" s="16" t="s">
        <v>45</v>
      </c>
      <c r="Q389" s="16" t="s">
        <v>45</v>
      </c>
      <c r="R389" s="16" t="s">
        <v>45</v>
      </c>
      <c r="S389" s="16" t="s">
        <v>45</v>
      </c>
      <c r="T389" s="16" t="s">
        <v>55</v>
      </c>
      <c r="U389" s="16" t="s">
        <v>55</v>
      </c>
      <c r="V389" s="16" t="s">
        <v>730</v>
      </c>
      <c r="W389" s="16" t="s">
        <v>731</v>
      </c>
      <c r="X389" s="83">
        <f t="shared" si="4"/>
        <v>0</v>
      </c>
      <c r="Y389" s="29" t="s">
        <v>1748</v>
      </c>
      <c r="Z389" s="29">
        <v>0.5</v>
      </c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  <c r="AM389" s="92"/>
      <c r="AN389" s="92"/>
      <c r="AO389" s="92"/>
      <c r="AP389" s="92"/>
      <c r="AQ389" s="92"/>
      <c r="AR389" s="92"/>
      <c r="AS389" s="92"/>
      <c r="AT389" s="92"/>
      <c r="AU389" s="92"/>
      <c r="AV389" s="92"/>
      <c r="AW389" s="92"/>
      <c r="AX389" s="92"/>
      <c r="AY389" s="92"/>
      <c r="AZ389" s="92"/>
      <c r="BA389" s="92"/>
      <c r="BB389" s="92"/>
      <c r="BC389" s="92"/>
      <c r="BD389" s="92"/>
      <c r="BE389" s="92"/>
      <c r="BF389" s="92"/>
      <c r="BG389" s="92"/>
      <c r="BH389" s="92"/>
      <c r="BI389" s="92"/>
      <c r="BJ389" s="92"/>
      <c r="BK389" s="92"/>
      <c r="BL389" s="92"/>
      <c r="BM389" s="92"/>
      <c r="BN389" s="92"/>
      <c r="BO389" s="92"/>
      <c r="BP389" s="92"/>
      <c r="BQ389" s="92"/>
      <c r="BR389" s="92"/>
      <c r="BS389" s="92"/>
      <c r="BT389" s="92"/>
      <c r="BU389" s="92"/>
      <c r="BV389" s="92"/>
      <c r="BW389" s="92"/>
      <c r="BX389" s="92"/>
    </row>
    <row r="390" spans="1:76" s="411" customFormat="1" ht="78.75" customHeight="1">
      <c r="A390" s="16" t="s">
        <v>170</v>
      </c>
      <c r="B390" s="79" t="s">
        <v>644</v>
      </c>
      <c r="C390" s="79" t="s">
        <v>644</v>
      </c>
      <c r="D390" s="79">
        <v>17</v>
      </c>
      <c r="E390" s="79">
        <v>21</v>
      </c>
      <c r="F390" s="80">
        <v>1.4</v>
      </c>
      <c r="G390" s="79" t="s">
        <v>71</v>
      </c>
      <c r="H390" s="81" t="s">
        <v>513</v>
      </c>
      <c r="I390" s="24" t="s">
        <v>573</v>
      </c>
      <c r="J390" s="24" t="s">
        <v>35</v>
      </c>
      <c r="K390" s="24" t="s">
        <v>645</v>
      </c>
      <c r="L390" s="24" t="s">
        <v>45</v>
      </c>
      <c r="M390" s="24" t="s">
        <v>45</v>
      </c>
      <c r="N390" s="24" t="s">
        <v>26</v>
      </c>
      <c r="O390" s="16" t="s">
        <v>54</v>
      </c>
      <c r="P390" s="16" t="s">
        <v>45</v>
      </c>
      <c r="Q390" s="16" t="s">
        <v>45</v>
      </c>
      <c r="R390" s="16" t="s">
        <v>45</v>
      </c>
      <c r="S390" s="16" t="s">
        <v>45</v>
      </c>
      <c r="T390" s="16" t="s">
        <v>55</v>
      </c>
      <c r="U390" s="16" t="s">
        <v>55</v>
      </c>
      <c r="V390" s="16" t="s">
        <v>732</v>
      </c>
      <c r="W390" s="16" t="s">
        <v>733</v>
      </c>
      <c r="X390" s="83">
        <f t="shared" si="4"/>
        <v>0</v>
      </c>
      <c r="Y390" s="29" t="s">
        <v>1748</v>
      </c>
      <c r="Z390" s="29">
        <v>1.4</v>
      </c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  <c r="AM390" s="92"/>
      <c r="AN390" s="92"/>
      <c r="AO390" s="92"/>
      <c r="AP390" s="92"/>
      <c r="AQ390" s="92"/>
      <c r="AR390" s="92"/>
      <c r="AS390" s="92"/>
      <c r="AT390" s="92"/>
      <c r="AU390" s="92"/>
      <c r="AV390" s="92"/>
      <c r="AW390" s="92"/>
      <c r="AX390" s="92"/>
      <c r="AY390" s="92"/>
      <c r="AZ390" s="92"/>
      <c r="BA390" s="92"/>
      <c r="BB390" s="92"/>
      <c r="BC390" s="92"/>
      <c r="BD390" s="92"/>
      <c r="BE390" s="92"/>
      <c r="BF390" s="92"/>
      <c r="BG390" s="92"/>
      <c r="BH390" s="92"/>
      <c r="BI390" s="92"/>
      <c r="BJ390" s="92"/>
      <c r="BK390" s="92"/>
      <c r="BL390" s="92"/>
      <c r="BM390" s="92"/>
      <c r="BN390" s="92"/>
      <c r="BO390" s="92"/>
      <c r="BP390" s="92"/>
      <c r="BQ390" s="92"/>
      <c r="BR390" s="92"/>
      <c r="BS390" s="92"/>
      <c r="BT390" s="92"/>
      <c r="BU390" s="92"/>
      <c r="BV390" s="92"/>
      <c r="BW390" s="92"/>
      <c r="BX390" s="92"/>
    </row>
    <row r="391" spans="1:76" s="395" customFormat="1" ht="78.75" customHeight="1">
      <c r="A391" s="16" t="s">
        <v>170</v>
      </c>
      <c r="B391" s="79" t="s">
        <v>644</v>
      </c>
      <c r="C391" s="79" t="s">
        <v>644</v>
      </c>
      <c r="D391" s="79">
        <v>17</v>
      </c>
      <c r="E391" s="79">
        <v>28</v>
      </c>
      <c r="F391" s="80">
        <v>0.4</v>
      </c>
      <c r="G391" s="79" t="s">
        <v>71</v>
      </c>
      <c r="H391" s="81" t="s">
        <v>513</v>
      </c>
      <c r="I391" s="24" t="s">
        <v>59</v>
      </c>
      <c r="J391" s="24" t="s">
        <v>232</v>
      </c>
      <c r="K391" s="24" t="s">
        <v>645</v>
      </c>
      <c r="L391" s="24" t="s">
        <v>45</v>
      </c>
      <c r="M391" s="24" t="s">
        <v>45</v>
      </c>
      <c r="N391" s="24" t="s">
        <v>26</v>
      </c>
      <c r="O391" s="16" t="s">
        <v>54</v>
      </c>
      <c r="P391" s="16" t="s">
        <v>45</v>
      </c>
      <c r="Q391" s="16" t="s">
        <v>45</v>
      </c>
      <c r="R391" s="16" t="s">
        <v>45</v>
      </c>
      <c r="S391" s="16" t="s">
        <v>45</v>
      </c>
      <c r="T391" s="16" t="s">
        <v>55</v>
      </c>
      <c r="U391" s="16" t="s">
        <v>55</v>
      </c>
      <c r="V391" s="16" t="s">
        <v>734</v>
      </c>
      <c r="W391" s="16" t="s">
        <v>735</v>
      </c>
      <c r="X391" s="83">
        <f t="shared" si="4"/>
        <v>0</v>
      </c>
      <c r="Y391" s="29" t="s">
        <v>1748</v>
      </c>
      <c r="Z391" s="29">
        <v>0.4</v>
      </c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</row>
    <row r="392" spans="1:76" s="395" customFormat="1" ht="78.75" customHeight="1">
      <c r="A392" s="16" t="s">
        <v>170</v>
      </c>
      <c r="B392" s="79" t="s">
        <v>644</v>
      </c>
      <c r="C392" s="79" t="s">
        <v>644</v>
      </c>
      <c r="D392" s="79">
        <v>17</v>
      </c>
      <c r="E392" s="79">
        <v>29</v>
      </c>
      <c r="F392" s="80">
        <v>0.8</v>
      </c>
      <c r="G392" s="79" t="s">
        <v>71</v>
      </c>
      <c r="H392" s="81" t="s">
        <v>513</v>
      </c>
      <c r="I392" s="24" t="s">
        <v>573</v>
      </c>
      <c r="J392" s="24" t="s">
        <v>35</v>
      </c>
      <c r="K392" s="24" t="s">
        <v>645</v>
      </c>
      <c r="L392" s="24" t="s">
        <v>45</v>
      </c>
      <c r="M392" s="24" t="s">
        <v>45</v>
      </c>
      <c r="N392" s="24" t="s">
        <v>26</v>
      </c>
      <c r="O392" s="16" t="s">
        <v>54</v>
      </c>
      <c r="P392" s="16" t="s">
        <v>45</v>
      </c>
      <c r="Q392" s="16" t="s">
        <v>45</v>
      </c>
      <c r="R392" s="16" t="s">
        <v>45</v>
      </c>
      <c r="S392" s="16" t="s">
        <v>45</v>
      </c>
      <c r="T392" s="16" t="s">
        <v>55</v>
      </c>
      <c r="U392" s="16" t="s">
        <v>55</v>
      </c>
      <c r="V392" s="16" t="s">
        <v>736</v>
      </c>
      <c r="W392" s="16" t="s">
        <v>737</v>
      </c>
      <c r="X392" s="83">
        <f t="shared" si="4"/>
        <v>0</v>
      </c>
      <c r="Y392" s="29" t="s">
        <v>1748</v>
      </c>
      <c r="Z392" s="29">
        <v>0.8</v>
      </c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</row>
    <row r="393" spans="1:76" s="395" customFormat="1" ht="78.75" customHeight="1">
      <c r="A393" s="16" t="s">
        <v>170</v>
      </c>
      <c r="B393" s="79" t="s">
        <v>644</v>
      </c>
      <c r="C393" s="79" t="s">
        <v>644</v>
      </c>
      <c r="D393" s="79">
        <v>18</v>
      </c>
      <c r="E393" s="79">
        <v>9</v>
      </c>
      <c r="F393" s="80">
        <v>2.1</v>
      </c>
      <c r="G393" s="79" t="s">
        <v>71</v>
      </c>
      <c r="H393" s="81" t="s">
        <v>513</v>
      </c>
      <c r="I393" s="24" t="s">
        <v>573</v>
      </c>
      <c r="J393" s="24" t="s">
        <v>35</v>
      </c>
      <c r="K393" s="24" t="s">
        <v>645</v>
      </c>
      <c r="L393" s="24" t="s">
        <v>45</v>
      </c>
      <c r="M393" s="24" t="s">
        <v>45</v>
      </c>
      <c r="N393" s="24" t="s">
        <v>26</v>
      </c>
      <c r="O393" s="16" t="s">
        <v>54</v>
      </c>
      <c r="P393" s="16" t="s">
        <v>45</v>
      </c>
      <c r="Q393" s="16" t="s">
        <v>45</v>
      </c>
      <c r="R393" s="16" t="s">
        <v>45</v>
      </c>
      <c r="S393" s="16" t="s">
        <v>45</v>
      </c>
      <c r="T393" s="16" t="s">
        <v>55</v>
      </c>
      <c r="U393" s="16" t="s">
        <v>55</v>
      </c>
      <c r="V393" s="16" t="s">
        <v>738</v>
      </c>
      <c r="W393" s="16" t="s">
        <v>739</v>
      </c>
      <c r="X393" s="83">
        <f t="shared" si="4"/>
        <v>0</v>
      </c>
      <c r="Y393" s="29" t="s">
        <v>1748</v>
      </c>
      <c r="Z393" s="29">
        <v>2.1</v>
      </c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</row>
    <row r="394" spans="1:76" s="412" customFormat="1" ht="78.75" customHeight="1">
      <c r="A394" s="16" t="s">
        <v>170</v>
      </c>
      <c r="B394" s="79" t="s">
        <v>644</v>
      </c>
      <c r="C394" s="79" t="s">
        <v>644</v>
      </c>
      <c r="D394" s="79">
        <v>18</v>
      </c>
      <c r="E394" s="79">
        <v>11</v>
      </c>
      <c r="F394" s="80">
        <v>0.4</v>
      </c>
      <c r="G394" s="79" t="s">
        <v>71</v>
      </c>
      <c r="H394" s="81" t="s">
        <v>513</v>
      </c>
      <c r="I394" s="24" t="s">
        <v>573</v>
      </c>
      <c r="J394" s="24" t="s">
        <v>35</v>
      </c>
      <c r="K394" s="24" t="s">
        <v>645</v>
      </c>
      <c r="L394" s="24" t="s">
        <v>45</v>
      </c>
      <c r="M394" s="24" t="s">
        <v>45</v>
      </c>
      <c r="N394" s="24" t="s">
        <v>26</v>
      </c>
      <c r="O394" s="16" t="s">
        <v>54</v>
      </c>
      <c r="P394" s="16" t="s">
        <v>45</v>
      </c>
      <c r="Q394" s="16" t="s">
        <v>45</v>
      </c>
      <c r="R394" s="16" t="s">
        <v>45</v>
      </c>
      <c r="S394" s="16" t="s">
        <v>45</v>
      </c>
      <c r="T394" s="16" t="s">
        <v>55</v>
      </c>
      <c r="U394" s="16" t="s">
        <v>55</v>
      </c>
      <c r="V394" s="16" t="s">
        <v>740</v>
      </c>
      <c r="W394" s="16" t="s">
        <v>741</v>
      </c>
      <c r="X394" s="83">
        <f t="shared" si="4"/>
        <v>0</v>
      </c>
      <c r="Y394" s="29" t="s">
        <v>1748</v>
      </c>
      <c r="Z394" s="29">
        <v>0.4</v>
      </c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</row>
    <row r="395" spans="1:76" s="412" customFormat="1" ht="78.75" customHeight="1">
      <c r="A395" s="16" t="s">
        <v>170</v>
      </c>
      <c r="B395" s="79" t="s">
        <v>644</v>
      </c>
      <c r="C395" s="79" t="s">
        <v>644</v>
      </c>
      <c r="D395" s="79">
        <v>18</v>
      </c>
      <c r="E395" s="79">
        <v>16</v>
      </c>
      <c r="F395" s="80">
        <v>0.2</v>
      </c>
      <c r="G395" s="79" t="s">
        <v>71</v>
      </c>
      <c r="H395" s="81" t="s">
        <v>513</v>
      </c>
      <c r="I395" s="24" t="s">
        <v>573</v>
      </c>
      <c r="J395" s="24" t="s">
        <v>35</v>
      </c>
      <c r="K395" s="24" t="s">
        <v>645</v>
      </c>
      <c r="L395" s="24" t="s">
        <v>45</v>
      </c>
      <c r="M395" s="24" t="s">
        <v>45</v>
      </c>
      <c r="N395" s="24" t="s">
        <v>26</v>
      </c>
      <c r="O395" s="16" t="s">
        <v>54</v>
      </c>
      <c r="P395" s="16" t="s">
        <v>45</v>
      </c>
      <c r="Q395" s="16" t="s">
        <v>45</v>
      </c>
      <c r="R395" s="16" t="s">
        <v>45</v>
      </c>
      <c r="S395" s="16" t="s">
        <v>45</v>
      </c>
      <c r="T395" s="16" t="s">
        <v>55</v>
      </c>
      <c r="U395" s="16" t="s">
        <v>55</v>
      </c>
      <c r="V395" s="16" t="s">
        <v>742</v>
      </c>
      <c r="W395" s="16" t="s">
        <v>743</v>
      </c>
      <c r="X395" s="83">
        <f t="shared" si="4"/>
        <v>0</v>
      </c>
      <c r="Y395" s="29" t="s">
        <v>1748</v>
      </c>
      <c r="Z395" s="29">
        <v>0.2</v>
      </c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</row>
    <row r="396" spans="1:76" s="412" customFormat="1" ht="78.75" customHeight="1">
      <c r="A396" s="16" t="s">
        <v>170</v>
      </c>
      <c r="B396" s="79" t="s">
        <v>644</v>
      </c>
      <c r="C396" s="79" t="s">
        <v>644</v>
      </c>
      <c r="D396" s="79">
        <v>19</v>
      </c>
      <c r="E396" s="79">
        <v>5</v>
      </c>
      <c r="F396" s="80">
        <v>0.9</v>
      </c>
      <c r="G396" s="79" t="s">
        <v>71</v>
      </c>
      <c r="H396" s="81" t="s">
        <v>513</v>
      </c>
      <c r="I396" s="24" t="s">
        <v>573</v>
      </c>
      <c r="J396" s="24" t="s">
        <v>35</v>
      </c>
      <c r="K396" s="24" t="s">
        <v>645</v>
      </c>
      <c r="L396" s="24" t="s">
        <v>45</v>
      </c>
      <c r="M396" s="24" t="s">
        <v>45</v>
      </c>
      <c r="N396" s="24" t="s">
        <v>26</v>
      </c>
      <c r="O396" s="16" t="s">
        <v>54</v>
      </c>
      <c r="P396" s="16" t="s">
        <v>45</v>
      </c>
      <c r="Q396" s="16" t="s">
        <v>45</v>
      </c>
      <c r="R396" s="16" t="s">
        <v>45</v>
      </c>
      <c r="S396" s="16" t="s">
        <v>45</v>
      </c>
      <c r="T396" s="16" t="s">
        <v>55</v>
      </c>
      <c r="U396" s="16" t="s">
        <v>55</v>
      </c>
      <c r="V396" s="16" t="s">
        <v>744</v>
      </c>
      <c r="W396" s="16" t="s">
        <v>745</v>
      </c>
      <c r="X396" s="83">
        <f t="shared" si="4"/>
        <v>0</v>
      </c>
      <c r="Y396" s="29" t="s">
        <v>1748</v>
      </c>
      <c r="Z396" s="29">
        <v>0.9</v>
      </c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</row>
    <row r="397" spans="1:76" s="412" customFormat="1" ht="78.75" customHeight="1">
      <c r="A397" s="16" t="s">
        <v>170</v>
      </c>
      <c r="B397" s="79" t="s">
        <v>644</v>
      </c>
      <c r="C397" s="79" t="s">
        <v>644</v>
      </c>
      <c r="D397" s="79">
        <v>19</v>
      </c>
      <c r="E397" s="79">
        <v>13</v>
      </c>
      <c r="F397" s="80">
        <v>1</v>
      </c>
      <c r="G397" s="79" t="s">
        <v>71</v>
      </c>
      <c r="H397" s="81" t="s">
        <v>513</v>
      </c>
      <c r="I397" s="24" t="s">
        <v>573</v>
      </c>
      <c r="J397" s="24" t="s">
        <v>35</v>
      </c>
      <c r="K397" s="24" t="s">
        <v>645</v>
      </c>
      <c r="L397" s="24" t="s">
        <v>45</v>
      </c>
      <c r="M397" s="24" t="s">
        <v>45</v>
      </c>
      <c r="N397" s="24" t="s">
        <v>26</v>
      </c>
      <c r="O397" s="16" t="s">
        <v>54</v>
      </c>
      <c r="P397" s="16" t="s">
        <v>45</v>
      </c>
      <c r="Q397" s="16" t="s">
        <v>45</v>
      </c>
      <c r="R397" s="16" t="s">
        <v>45</v>
      </c>
      <c r="S397" s="16" t="s">
        <v>45</v>
      </c>
      <c r="T397" s="16" t="s">
        <v>55</v>
      </c>
      <c r="U397" s="16" t="s">
        <v>55</v>
      </c>
      <c r="V397" s="16" t="s">
        <v>746</v>
      </c>
      <c r="W397" s="16" t="s">
        <v>747</v>
      </c>
      <c r="X397" s="83">
        <f t="shared" si="4"/>
        <v>0</v>
      </c>
      <c r="Y397" s="29" t="s">
        <v>1748</v>
      </c>
      <c r="Z397" s="29">
        <v>1</v>
      </c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</row>
    <row r="398" spans="1:76" s="412" customFormat="1" ht="78.75" customHeight="1">
      <c r="A398" s="16" t="s">
        <v>170</v>
      </c>
      <c r="B398" s="79" t="s">
        <v>644</v>
      </c>
      <c r="C398" s="79" t="s">
        <v>644</v>
      </c>
      <c r="D398" s="79">
        <v>19</v>
      </c>
      <c r="E398" s="79">
        <v>15</v>
      </c>
      <c r="F398" s="80">
        <v>0.3</v>
      </c>
      <c r="G398" s="79" t="s">
        <v>71</v>
      </c>
      <c r="H398" s="81" t="s">
        <v>513</v>
      </c>
      <c r="I398" s="24" t="s">
        <v>573</v>
      </c>
      <c r="J398" s="24" t="s">
        <v>35</v>
      </c>
      <c r="K398" s="24" t="s">
        <v>645</v>
      </c>
      <c r="L398" s="24" t="s">
        <v>45</v>
      </c>
      <c r="M398" s="24" t="s">
        <v>45</v>
      </c>
      <c r="N398" s="24" t="s">
        <v>26</v>
      </c>
      <c r="O398" s="16" t="s">
        <v>54</v>
      </c>
      <c r="P398" s="16" t="s">
        <v>45</v>
      </c>
      <c r="Q398" s="16" t="s">
        <v>45</v>
      </c>
      <c r="R398" s="16" t="s">
        <v>45</v>
      </c>
      <c r="S398" s="16" t="s">
        <v>45</v>
      </c>
      <c r="T398" s="16" t="s">
        <v>55</v>
      </c>
      <c r="U398" s="16" t="s">
        <v>55</v>
      </c>
      <c r="V398" s="16" t="s">
        <v>748</v>
      </c>
      <c r="W398" s="16" t="s">
        <v>749</v>
      </c>
      <c r="X398" s="83">
        <f t="shared" si="4"/>
        <v>0</v>
      </c>
      <c r="Y398" s="29" t="s">
        <v>1748</v>
      </c>
      <c r="Z398" s="29">
        <v>0.3</v>
      </c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</row>
    <row r="399" spans="1:76" s="412" customFormat="1" ht="78.75" customHeight="1">
      <c r="A399" s="16" t="s">
        <v>170</v>
      </c>
      <c r="B399" s="79" t="s">
        <v>644</v>
      </c>
      <c r="C399" s="79" t="s">
        <v>644</v>
      </c>
      <c r="D399" s="79">
        <v>19</v>
      </c>
      <c r="E399" s="79">
        <v>18</v>
      </c>
      <c r="F399" s="80">
        <v>0.2</v>
      </c>
      <c r="G399" s="79" t="s">
        <v>71</v>
      </c>
      <c r="H399" s="81" t="s">
        <v>513</v>
      </c>
      <c r="I399" s="24" t="s">
        <v>573</v>
      </c>
      <c r="J399" s="24" t="s">
        <v>35</v>
      </c>
      <c r="K399" s="24" t="s">
        <v>645</v>
      </c>
      <c r="L399" s="24" t="s">
        <v>45</v>
      </c>
      <c r="M399" s="24" t="s">
        <v>45</v>
      </c>
      <c r="N399" s="24" t="s">
        <v>26</v>
      </c>
      <c r="O399" s="16" t="s">
        <v>54</v>
      </c>
      <c r="P399" s="16" t="s">
        <v>45</v>
      </c>
      <c r="Q399" s="16" t="s">
        <v>45</v>
      </c>
      <c r="R399" s="16" t="s">
        <v>45</v>
      </c>
      <c r="S399" s="16" t="s">
        <v>45</v>
      </c>
      <c r="T399" s="16" t="s">
        <v>55</v>
      </c>
      <c r="U399" s="16" t="s">
        <v>55</v>
      </c>
      <c r="V399" s="16" t="s">
        <v>750</v>
      </c>
      <c r="W399" s="16" t="s">
        <v>751</v>
      </c>
      <c r="X399" s="83">
        <f t="shared" si="4"/>
        <v>0</v>
      </c>
      <c r="Y399" s="29" t="s">
        <v>1748</v>
      </c>
      <c r="Z399" s="29">
        <v>0.2</v>
      </c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</row>
    <row r="400" spans="1:76" s="412" customFormat="1" ht="78.75" customHeight="1">
      <c r="A400" s="16" t="s">
        <v>170</v>
      </c>
      <c r="B400" s="79" t="s">
        <v>644</v>
      </c>
      <c r="C400" s="79" t="s">
        <v>644</v>
      </c>
      <c r="D400" s="79">
        <v>20</v>
      </c>
      <c r="E400" s="79">
        <v>23</v>
      </c>
      <c r="F400" s="80">
        <v>1.1000000000000001</v>
      </c>
      <c r="G400" s="79" t="s">
        <v>71</v>
      </c>
      <c r="H400" s="81" t="s">
        <v>513</v>
      </c>
      <c r="I400" s="24" t="s">
        <v>59</v>
      </c>
      <c r="J400" s="24" t="s">
        <v>35</v>
      </c>
      <c r="K400" s="24" t="s">
        <v>645</v>
      </c>
      <c r="L400" s="24" t="s">
        <v>45</v>
      </c>
      <c r="M400" s="24" t="s">
        <v>45</v>
      </c>
      <c r="N400" s="24" t="s">
        <v>26</v>
      </c>
      <c r="O400" s="16" t="s">
        <v>54</v>
      </c>
      <c r="P400" s="16" t="s">
        <v>45</v>
      </c>
      <c r="Q400" s="16" t="s">
        <v>45</v>
      </c>
      <c r="R400" s="16" t="s">
        <v>45</v>
      </c>
      <c r="S400" s="16" t="s">
        <v>45</v>
      </c>
      <c r="T400" s="16" t="s">
        <v>55</v>
      </c>
      <c r="U400" s="16" t="s">
        <v>55</v>
      </c>
      <c r="V400" s="16" t="s">
        <v>752</v>
      </c>
      <c r="W400" s="16" t="s">
        <v>753</v>
      </c>
      <c r="X400" s="83">
        <f t="shared" si="4"/>
        <v>0</v>
      </c>
      <c r="Y400" s="29" t="s">
        <v>1748</v>
      </c>
      <c r="Z400" s="29">
        <v>1.1000000000000001</v>
      </c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</row>
    <row r="401" spans="1:76" s="412" customFormat="1" ht="78.75" customHeight="1">
      <c r="A401" s="16" t="s">
        <v>170</v>
      </c>
      <c r="B401" s="79" t="s">
        <v>644</v>
      </c>
      <c r="C401" s="79" t="s">
        <v>644</v>
      </c>
      <c r="D401" s="79">
        <v>20</v>
      </c>
      <c r="E401" s="79">
        <v>32</v>
      </c>
      <c r="F401" s="80">
        <v>0.4</v>
      </c>
      <c r="G401" s="79" t="s">
        <v>71</v>
      </c>
      <c r="H401" s="81" t="s">
        <v>513</v>
      </c>
      <c r="I401" s="24" t="s">
        <v>59</v>
      </c>
      <c r="J401" s="24" t="s">
        <v>35</v>
      </c>
      <c r="K401" s="24" t="s">
        <v>645</v>
      </c>
      <c r="L401" s="24" t="s">
        <v>45</v>
      </c>
      <c r="M401" s="24" t="s">
        <v>45</v>
      </c>
      <c r="N401" s="24" t="s">
        <v>26</v>
      </c>
      <c r="O401" s="16" t="s">
        <v>54</v>
      </c>
      <c r="P401" s="16" t="s">
        <v>45</v>
      </c>
      <c r="Q401" s="16" t="s">
        <v>45</v>
      </c>
      <c r="R401" s="16" t="s">
        <v>45</v>
      </c>
      <c r="S401" s="16" t="s">
        <v>45</v>
      </c>
      <c r="T401" s="16" t="s">
        <v>55</v>
      </c>
      <c r="U401" s="16" t="s">
        <v>55</v>
      </c>
      <c r="V401" s="16" t="s">
        <v>754</v>
      </c>
      <c r="W401" s="16" t="s">
        <v>755</v>
      </c>
      <c r="X401" s="83">
        <f t="shared" si="4"/>
        <v>0</v>
      </c>
      <c r="Y401" s="29" t="s">
        <v>1748</v>
      </c>
      <c r="Z401" s="29">
        <v>0.4</v>
      </c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</row>
    <row r="402" spans="1:76" s="412" customFormat="1" ht="78.75" customHeight="1">
      <c r="A402" s="16" t="s">
        <v>170</v>
      </c>
      <c r="B402" s="79" t="s">
        <v>644</v>
      </c>
      <c r="C402" s="79" t="s">
        <v>644</v>
      </c>
      <c r="D402" s="79">
        <v>21</v>
      </c>
      <c r="E402" s="79">
        <v>11</v>
      </c>
      <c r="F402" s="80">
        <v>1</v>
      </c>
      <c r="G402" s="79" t="s">
        <v>71</v>
      </c>
      <c r="H402" s="81" t="s">
        <v>513</v>
      </c>
      <c r="I402" s="24" t="s">
        <v>59</v>
      </c>
      <c r="J402" s="24" t="s">
        <v>35</v>
      </c>
      <c r="K402" s="24" t="s">
        <v>645</v>
      </c>
      <c r="L402" s="24" t="s">
        <v>45</v>
      </c>
      <c r="M402" s="24" t="s">
        <v>45</v>
      </c>
      <c r="N402" s="24" t="s">
        <v>26</v>
      </c>
      <c r="O402" s="16" t="s">
        <v>54</v>
      </c>
      <c r="P402" s="16" t="s">
        <v>45</v>
      </c>
      <c r="Q402" s="16" t="s">
        <v>45</v>
      </c>
      <c r="R402" s="16" t="s">
        <v>45</v>
      </c>
      <c r="S402" s="16" t="s">
        <v>45</v>
      </c>
      <c r="T402" s="16" t="s">
        <v>55</v>
      </c>
      <c r="U402" s="16" t="s">
        <v>55</v>
      </c>
      <c r="V402" s="16" t="s">
        <v>756</v>
      </c>
      <c r="W402" s="16" t="s">
        <v>757</v>
      </c>
      <c r="X402" s="83">
        <f t="shared" si="4"/>
        <v>0</v>
      </c>
      <c r="Y402" s="29" t="s">
        <v>1748</v>
      </c>
      <c r="Z402" s="29">
        <v>1</v>
      </c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</row>
    <row r="403" spans="1:76" s="412" customFormat="1" ht="78.75" customHeight="1">
      <c r="A403" s="16" t="s">
        <v>170</v>
      </c>
      <c r="B403" s="79" t="s">
        <v>644</v>
      </c>
      <c r="C403" s="79" t="s">
        <v>644</v>
      </c>
      <c r="D403" s="79">
        <v>21</v>
      </c>
      <c r="E403" s="79">
        <v>17</v>
      </c>
      <c r="F403" s="80">
        <v>0.8</v>
      </c>
      <c r="G403" s="79" t="s">
        <v>71</v>
      </c>
      <c r="H403" s="81" t="s">
        <v>513</v>
      </c>
      <c r="I403" s="24" t="s">
        <v>59</v>
      </c>
      <c r="J403" s="24" t="s">
        <v>35</v>
      </c>
      <c r="K403" s="24" t="s">
        <v>645</v>
      </c>
      <c r="L403" s="24" t="s">
        <v>45</v>
      </c>
      <c r="M403" s="24" t="s">
        <v>45</v>
      </c>
      <c r="N403" s="24" t="s">
        <v>26</v>
      </c>
      <c r="O403" s="16" t="s">
        <v>54</v>
      </c>
      <c r="P403" s="16" t="s">
        <v>45</v>
      </c>
      <c r="Q403" s="16" t="s">
        <v>45</v>
      </c>
      <c r="R403" s="16" t="s">
        <v>45</v>
      </c>
      <c r="S403" s="16" t="s">
        <v>45</v>
      </c>
      <c r="T403" s="16" t="s">
        <v>55</v>
      </c>
      <c r="U403" s="16" t="s">
        <v>55</v>
      </c>
      <c r="V403" s="16" t="s">
        <v>758</v>
      </c>
      <c r="W403" s="16" t="s">
        <v>759</v>
      </c>
      <c r="X403" s="83">
        <f t="shared" si="4"/>
        <v>0</v>
      </c>
      <c r="Y403" s="29" t="s">
        <v>1748</v>
      </c>
      <c r="Z403" s="29">
        <v>0.8</v>
      </c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</row>
    <row r="404" spans="1:76" s="412" customFormat="1" ht="78.75" customHeight="1">
      <c r="A404" s="16" t="s">
        <v>170</v>
      </c>
      <c r="B404" s="79" t="s">
        <v>644</v>
      </c>
      <c r="C404" s="79" t="s">
        <v>644</v>
      </c>
      <c r="D404" s="79">
        <v>21</v>
      </c>
      <c r="E404" s="79">
        <v>20</v>
      </c>
      <c r="F404" s="80">
        <v>0.5</v>
      </c>
      <c r="G404" s="79" t="s">
        <v>71</v>
      </c>
      <c r="H404" s="81" t="s">
        <v>513</v>
      </c>
      <c r="I404" s="24" t="s">
        <v>573</v>
      </c>
      <c r="J404" s="24" t="s">
        <v>35</v>
      </c>
      <c r="K404" s="24" t="s">
        <v>645</v>
      </c>
      <c r="L404" s="24" t="s">
        <v>45</v>
      </c>
      <c r="M404" s="24" t="s">
        <v>45</v>
      </c>
      <c r="N404" s="24" t="s">
        <v>26</v>
      </c>
      <c r="O404" s="16" t="s">
        <v>54</v>
      </c>
      <c r="P404" s="16" t="s">
        <v>45</v>
      </c>
      <c r="Q404" s="16" t="s">
        <v>45</v>
      </c>
      <c r="R404" s="16" t="s">
        <v>45</v>
      </c>
      <c r="S404" s="16" t="s">
        <v>45</v>
      </c>
      <c r="T404" s="16" t="s">
        <v>55</v>
      </c>
      <c r="U404" s="16" t="s">
        <v>55</v>
      </c>
      <c r="V404" s="16" t="s">
        <v>760</v>
      </c>
      <c r="W404" s="16" t="s">
        <v>761</v>
      </c>
      <c r="X404" s="83">
        <f t="shared" si="4"/>
        <v>0</v>
      </c>
      <c r="Y404" s="29" t="s">
        <v>1748</v>
      </c>
      <c r="Z404" s="29">
        <v>0.5</v>
      </c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</row>
    <row r="405" spans="1:76" s="412" customFormat="1" ht="78.75" customHeight="1">
      <c r="A405" s="16" t="s">
        <v>170</v>
      </c>
      <c r="B405" s="79" t="s">
        <v>644</v>
      </c>
      <c r="C405" s="79" t="s">
        <v>644</v>
      </c>
      <c r="D405" s="79">
        <v>21</v>
      </c>
      <c r="E405" s="79">
        <v>24</v>
      </c>
      <c r="F405" s="80">
        <v>4</v>
      </c>
      <c r="G405" s="79" t="s">
        <v>71</v>
      </c>
      <c r="H405" s="81" t="s">
        <v>513</v>
      </c>
      <c r="I405" s="24" t="s">
        <v>59</v>
      </c>
      <c r="J405" s="24" t="s">
        <v>35</v>
      </c>
      <c r="K405" s="24" t="s">
        <v>762</v>
      </c>
      <c r="L405" s="24" t="s">
        <v>45</v>
      </c>
      <c r="M405" s="24" t="s">
        <v>45</v>
      </c>
      <c r="N405" s="24" t="s">
        <v>26</v>
      </c>
      <c r="O405" s="16" t="s">
        <v>54</v>
      </c>
      <c r="P405" s="16" t="s">
        <v>45</v>
      </c>
      <c r="Q405" s="16" t="s">
        <v>45</v>
      </c>
      <c r="R405" s="16" t="s">
        <v>45</v>
      </c>
      <c r="S405" s="16" t="s">
        <v>45</v>
      </c>
      <c r="T405" s="16" t="s">
        <v>55</v>
      </c>
      <c r="U405" s="16" t="s">
        <v>55</v>
      </c>
      <c r="V405" s="16" t="s">
        <v>763</v>
      </c>
      <c r="W405" s="16" t="s">
        <v>764</v>
      </c>
      <c r="X405" s="83">
        <f t="shared" si="4"/>
        <v>0</v>
      </c>
      <c r="Y405" s="29" t="s">
        <v>1748</v>
      </c>
      <c r="Z405" s="29">
        <v>4</v>
      </c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</row>
    <row r="406" spans="1:76" s="412" customFormat="1" ht="78.75" customHeight="1">
      <c r="A406" s="16" t="s">
        <v>170</v>
      </c>
      <c r="B406" s="79" t="s">
        <v>644</v>
      </c>
      <c r="C406" s="79" t="s">
        <v>644</v>
      </c>
      <c r="D406" s="79">
        <v>21</v>
      </c>
      <c r="E406" s="79">
        <v>27</v>
      </c>
      <c r="F406" s="80">
        <v>0.8</v>
      </c>
      <c r="G406" s="79" t="s">
        <v>71</v>
      </c>
      <c r="H406" s="81" t="s">
        <v>513</v>
      </c>
      <c r="I406" s="24" t="s">
        <v>560</v>
      </c>
      <c r="J406" s="24" t="s">
        <v>75</v>
      </c>
      <c r="K406" s="24" t="s">
        <v>645</v>
      </c>
      <c r="L406" s="24" t="s">
        <v>45</v>
      </c>
      <c r="M406" s="24" t="s">
        <v>45</v>
      </c>
      <c r="N406" s="24" t="s">
        <v>26</v>
      </c>
      <c r="O406" s="16" t="s">
        <v>54</v>
      </c>
      <c r="P406" s="16" t="s">
        <v>45</v>
      </c>
      <c r="Q406" s="16" t="s">
        <v>45</v>
      </c>
      <c r="R406" s="16" t="s">
        <v>45</v>
      </c>
      <c r="S406" s="16" t="s">
        <v>45</v>
      </c>
      <c r="T406" s="16" t="s">
        <v>55</v>
      </c>
      <c r="U406" s="16" t="s">
        <v>55</v>
      </c>
      <c r="V406" s="16" t="s">
        <v>765</v>
      </c>
      <c r="W406" s="16" t="s">
        <v>766</v>
      </c>
      <c r="X406" s="83">
        <f t="shared" si="4"/>
        <v>0</v>
      </c>
      <c r="Y406" s="29" t="s">
        <v>1748</v>
      </c>
      <c r="Z406" s="29">
        <v>0.8</v>
      </c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</row>
    <row r="407" spans="1:76" s="412" customFormat="1" ht="78.75" customHeight="1">
      <c r="A407" s="16" t="s">
        <v>170</v>
      </c>
      <c r="B407" s="79" t="s">
        <v>644</v>
      </c>
      <c r="C407" s="79" t="s">
        <v>644</v>
      </c>
      <c r="D407" s="79">
        <v>21</v>
      </c>
      <c r="E407" s="79">
        <v>29</v>
      </c>
      <c r="F407" s="80">
        <v>1.2</v>
      </c>
      <c r="G407" s="79" t="s">
        <v>71</v>
      </c>
      <c r="H407" s="81" t="s">
        <v>513</v>
      </c>
      <c r="I407" s="24" t="s">
        <v>560</v>
      </c>
      <c r="J407" s="24" t="s">
        <v>75</v>
      </c>
      <c r="K407" s="24" t="s">
        <v>645</v>
      </c>
      <c r="L407" s="24" t="s">
        <v>45</v>
      </c>
      <c r="M407" s="24" t="s">
        <v>45</v>
      </c>
      <c r="N407" s="24" t="s">
        <v>26</v>
      </c>
      <c r="O407" s="16" t="s">
        <v>54</v>
      </c>
      <c r="P407" s="16" t="s">
        <v>45</v>
      </c>
      <c r="Q407" s="16" t="s">
        <v>45</v>
      </c>
      <c r="R407" s="16" t="s">
        <v>45</v>
      </c>
      <c r="S407" s="16" t="s">
        <v>45</v>
      </c>
      <c r="T407" s="16" t="s">
        <v>55</v>
      </c>
      <c r="U407" s="16" t="s">
        <v>55</v>
      </c>
      <c r="V407" s="16" t="s">
        <v>767</v>
      </c>
      <c r="W407" s="16" t="s">
        <v>768</v>
      </c>
      <c r="X407" s="83">
        <f t="shared" si="4"/>
        <v>0</v>
      </c>
      <c r="Y407" s="29" t="s">
        <v>1748</v>
      </c>
      <c r="Z407" s="29">
        <v>1.2</v>
      </c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</row>
    <row r="408" spans="1:76" s="412" customFormat="1" ht="78.75" customHeight="1">
      <c r="A408" s="16" t="s">
        <v>170</v>
      </c>
      <c r="B408" s="79" t="s">
        <v>644</v>
      </c>
      <c r="C408" s="79" t="s">
        <v>644</v>
      </c>
      <c r="D408" s="79">
        <v>21</v>
      </c>
      <c r="E408" s="79">
        <v>32</v>
      </c>
      <c r="F408" s="80">
        <v>3.9</v>
      </c>
      <c r="G408" s="79" t="s">
        <v>71</v>
      </c>
      <c r="H408" s="81" t="s">
        <v>513</v>
      </c>
      <c r="I408" s="24" t="s">
        <v>573</v>
      </c>
      <c r="J408" s="24" t="s">
        <v>35</v>
      </c>
      <c r="K408" s="24" t="s">
        <v>645</v>
      </c>
      <c r="L408" s="24" t="s">
        <v>45</v>
      </c>
      <c r="M408" s="24" t="s">
        <v>45</v>
      </c>
      <c r="N408" s="24" t="s">
        <v>26</v>
      </c>
      <c r="O408" s="16" t="s">
        <v>54</v>
      </c>
      <c r="P408" s="16" t="s">
        <v>45</v>
      </c>
      <c r="Q408" s="16" t="s">
        <v>45</v>
      </c>
      <c r="R408" s="16" t="s">
        <v>45</v>
      </c>
      <c r="S408" s="16" t="s">
        <v>45</v>
      </c>
      <c r="T408" s="16" t="s">
        <v>55</v>
      </c>
      <c r="U408" s="16" t="s">
        <v>55</v>
      </c>
      <c r="V408" s="16" t="s">
        <v>769</v>
      </c>
      <c r="W408" s="16" t="s">
        <v>770</v>
      </c>
      <c r="X408" s="83">
        <f t="shared" si="4"/>
        <v>0</v>
      </c>
      <c r="Y408" s="29" t="s">
        <v>1748</v>
      </c>
      <c r="Z408" s="29">
        <v>3.9</v>
      </c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</row>
    <row r="409" spans="1:76" s="412" customFormat="1" ht="78.75" customHeight="1">
      <c r="A409" s="16" t="s">
        <v>170</v>
      </c>
      <c r="B409" s="79" t="s">
        <v>644</v>
      </c>
      <c r="C409" s="79" t="s">
        <v>644</v>
      </c>
      <c r="D409" s="79">
        <v>22</v>
      </c>
      <c r="E409" s="79">
        <v>6</v>
      </c>
      <c r="F409" s="80">
        <v>0.7</v>
      </c>
      <c r="G409" s="79" t="s">
        <v>71</v>
      </c>
      <c r="H409" s="81" t="s">
        <v>513</v>
      </c>
      <c r="I409" s="24" t="s">
        <v>59</v>
      </c>
      <c r="J409" s="24" t="s">
        <v>35</v>
      </c>
      <c r="K409" s="24" t="s">
        <v>645</v>
      </c>
      <c r="L409" s="24" t="s">
        <v>45</v>
      </c>
      <c r="M409" s="24" t="s">
        <v>45</v>
      </c>
      <c r="N409" s="24" t="s">
        <v>26</v>
      </c>
      <c r="O409" s="16" t="s">
        <v>54</v>
      </c>
      <c r="P409" s="16" t="s">
        <v>45</v>
      </c>
      <c r="Q409" s="16" t="s">
        <v>45</v>
      </c>
      <c r="R409" s="16" t="s">
        <v>45</v>
      </c>
      <c r="S409" s="16" t="s">
        <v>45</v>
      </c>
      <c r="T409" s="16" t="s">
        <v>55</v>
      </c>
      <c r="U409" s="16" t="s">
        <v>55</v>
      </c>
      <c r="V409" s="16" t="s">
        <v>771</v>
      </c>
      <c r="W409" s="16" t="s">
        <v>772</v>
      </c>
      <c r="X409" s="83">
        <f t="shared" si="4"/>
        <v>0</v>
      </c>
      <c r="Y409" s="29" t="s">
        <v>1748</v>
      </c>
      <c r="Z409" s="29">
        <v>0.7</v>
      </c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</row>
    <row r="410" spans="1:76" s="412" customFormat="1" ht="78.75" customHeight="1">
      <c r="A410" s="16" t="s">
        <v>170</v>
      </c>
      <c r="B410" s="79" t="s">
        <v>644</v>
      </c>
      <c r="C410" s="79" t="s">
        <v>644</v>
      </c>
      <c r="D410" s="79">
        <v>22</v>
      </c>
      <c r="E410" s="79">
        <v>17</v>
      </c>
      <c r="F410" s="80">
        <v>0.4</v>
      </c>
      <c r="G410" s="79" t="s">
        <v>71</v>
      </c>
      <c r="H410" s="81" t="s">
        <v>513</v>
      </c>
      <c r="I410" s="24" t="s">
        <v>59</v>
      </c>
      <c r="J410" s="24" t="s">
        <v>35</v>
      </c>
      <c r="K410" s="24" t="s">
        <v>645</v>
      </c>
      <c r="L410" s="24" t="s">
        <v>45</v>
      </c>
      <c r="M410" s="24" t="s">
        <v>45</v>
      </c>
      <c r="N410" s="24" t="s">
        <v>26</v>
      </c>
      <c r="O410" s="16" t="s">
        <v>54</v>
      </c>
      <c r="P410" s="16" t="s">
        <v>45</v>
      </c>
      <c r="Q410" s="16" t="s">
        <v>45</v>
      </c>
      <c r="R410" s="16" t="s">
        <v>45</v>
      </c>
      <c r="S410" s="16" t="s">
        <v>45</v>
      </c>
      <c r="T410" s="16" t="s">
        <v>55</v>
      </c>
      <c r="U410" s="16" t="s">
        <v>55</v>
      </c>
      <c r="V410" s="16" t="s">
        <v>773</v>
      </c>
      <c r="W410" s="16" t="s">
        <v>774</v>
      </c>
      <c r="X410" s="83">
        <f t="shared" ref="X410:X477" si="5">F410-(Z410+AB410+AD410+AF410+AH410+AJ410+AL410+AN410+AP410+AR410+AT410+AV410+AX410+AZ410+BB410+BD410+BF410+BH410+BJ410+BL410+BN410+BP410+BR410+BT410+BV410+BX410)</f>
        <v>0</v>
      </c>
      <c r="Y410" s="29" t="s">
        <v>1748</v>
      </c>
      <c r="Z410" s="29">
        <v>0.4</v>
      </c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</row>
    <row r="411" spans="1:76" s="412" customFormat="1" ht="78.75" customHeight="1">
      <c r="A411" s="16" t="s">
        <v>170</v>
      </c>
      <c r="B411" s="79" t="s">
        <v>644</v>
      </c>
      <c r="C411" s="79" t="s">
        <v>644</v>
      </c>
      <c r="D411" s="79">
        <v>23</v>
      </c>
      <c r="E411" s="79">
        <v>12</v>
      </c>
      <c r="F411" s="80">
        <v>2</v>
      </c>
      <c r="G411" s="79" t="s">
        <v>71</v>
      </c>
      <c r="H411" s="81" t="s">
        <v>513</v>
      </c>
      <c r="I411" s="24" t="s">
        <v>573</v>
      </c>
      <c r="J411" s="24" t="s">
        <v>35</v>
      </c>
      <c r="K411" s="24" t="s">
        <v>645</v>
      </c>
      <c r="L411" s="24" t="s">
        <v>45</v>
      </c>
      <c r="M411" s="24" t="s">
        <v>45</v>
      </c>
      <c r="N411" s="24" t="s">
        <v>26</v>
      </c>
      <c r="O411" s="16" t="s">
        <v>54</v>
      </c>
      <c r="P411" s="16" t="s">
        <v>45</v>
      </c>
      <c r="Q411" s="16" t="s">
        <v>45</v>
      </c>
      <c r="R411" s="16" t="s">
        <v>45</v>
      </c>
      <c r="S411" s="16" t="s">
        <v>45</v>
      </c>
      <c r="T411" s="16" t="s">
        <v>55</v>
      </c>
      <c r="U411" s="16" t="s">
        <v>55</v>
      </c>
      <c r="V411" s="16" t="s">
        <v>775</v>
      </c>
      <c r="W411" s="16" t="s">
        <v>776</v>
      </c>
      <c r="X411" s="83">
        <f t="shared" si="5"/>
        <v>0</v>
      </c>
      <c r="Y411" s="29" t="s">
        <v>1748</v>
      </c>
      <c r="Z411" s="29">
        <v>2</v>
      </c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</row>
    <row r="412" spans="1:76" s="412" customFormat="1" ht="78.75" customHeight="1">
      <c r="A412" s="16" t="s">
        <v>170</v>
      </c>
      <c r="B412" s="79" t="s">
        <v>644</v>
      </c>
      <c r="C412" s="79" t="s">
        <v>644</v>
      </c>
      <c r="D412" s="79">
        <v>23</v>
      </c>
      <c r="E412" s="79">
        <v>13</v>
      </c>
      <c r="F412" s="80">
        <v>0.8</v>
      </c>
      <c r="G412" s="79" t="s">
        <v>71</v>
      </c>
      <c r="H412" s="81" t="s">
        <v>513</v>
      </c>
      <c r="I412" s="24" t="s">
        <v>573</v>
      </c>
      <c r="J412" s="24" t="s">
        <v>35</v>
      </c>
      <c r="K412" s="24" t="s">
        <v>645</v>
      </c>
      <c r="L412" s="24" t="s">
        <v>45</v>
      </c>
      <c r="M412" s="24" t="s">
        <v>45</v>
      </c>
      <c r="N412" s="24" t="s">
        <v>26</v>
      </c>
      <c r="O412" s="16" t="s">
        <v>54</v>
      </c>
      <c r="P412" s="16" t="s">
        <v>45</v>
      </c>
      <c r="Q412" s="16" t="s">
        <v>45</v>
      </c>
      <c r="R412" s="16" t="s">
        <v>45</v>
      </c>
      <c r="S412" s="16" t="s">
        <v>45</v>
      </c>
      <c r="T412" s="16" t="s">
        <v>55</v>
      </c>
      <c r="U412" s="16" t="s">
        <v>55</v>
      </c>
      <c r="V412" s="16" t="s">
        <v>777</v>
      </c>
      <c r="W412" s="16" t="s">
        <v>778</v>
      </c>
      <c r="X412" s="83">
        <f t="shared" si="5"/>
        <v>0</v>
      </c>
      <c r="Y412" s="29" t="s">
        <v>1748</v>
      </c>
      <c r="Z412" s="29">
        <v>0.8</v>
      </c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</row>
    <row r="413" spans="1:76" s="412" customFormat="1" ht="78.75" customHeight="1">
      <c r="A413" s="16" t="s">
        <v>170</v>
      </c>
      <c r="B413" s="79" t="s">
        <v>644</v>
      </c>
      <c r="C413" s="79" t="s">
        <v>644</v>
      </c>
      <c r="D413" s="79">
        <v>23</v>
      </c>
      <c r="E413" s="79">
        <v>14</v>
      </c>
      <c r="F413" s="80">
        <v>0.8</v>
      </c>
      <c r="G413" s="79" t="s">
        <v>71</v>
      </c>
      <c r="H413" s="81" t="s">
        <v>513</v>
      </c>
      <c r="I413" s="24" t="s">
        <v>573</v>
      </c>
      <c r="J413" s="24" t="s">
        <v>35</v>
      </c>
      <c r="K413" s="24" t="s">
        <v>779</v>
      </c>
      <c r="L413" s="24" t="s">
        <v>45</v>
      </c>
      <c r="M413" s="24" t="s">
        <v>45</v>
      </c>
      <c r="N413" s="24" t="s">
        <v>26</v>
      </c>
      <c r="O413" s="16" t="s">
        <v>54</v>
      </c>
      <c r="P413" s="16" t="s">
        <v>45</v>
      </c>
      <c r="Q413" s="16" t="s">
        <v>45</v>
      </c>
      <c r="R413" s="16" t="s">
        <v>45</v>
      </c>
      <c r="S413" s="16" t="s">
        <v>45</v>
      </c>
      <c r="T413" s="16" t="s">
        <v>55</v>
      </c>
      <c r="U413" s="16" t="s">
        <v>55</v>
      </c>
      <c r="V413" s="16" t="s">
        <v>780</v>
      </c>
      <c r="W413" s="16" t="s">
        <v>781</v>
      </c>
      <c r="X413" s="83">
        <f t="shared" si="5"/>
        <v>0.8</v>
      </c>
      <c r="Y413" s="29"/>
      <c r="Z413" s="29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</row>
    <row r="414" spans="1:76" s="412" customFormat="1" ht="78.75" customHeight="1">
      <c r="A414" s="16" t="s">
        <v>170</v>
      </c>
      <c r="B414" s="79" t="s">
        <v>644</v>
      </c>
      <c r="C414" s="79" t="s">
        <v>644</v>
      </c>
      <c r="D414" s="79">
        <v>23</v>
      </c>
      <c r="E414" s="79">
        <v>16</v>
      </c>
      <c r="F414" s="80">
        <v>2.6</v>
      </c>
      <c r="G414" s="79" t="s">
        <v>71</v>
      </c>
      <c r="H414" s="81" t="s">
        <v>513</v>
      </c>
      <c r="I414" s="24" t="s">
        <v>573</v>
      </c>
      <c r="J414" s="24" t="s">
        <v>35</v>
      </c>
      <c r="K414" s="24" t="s">
        <v>645</v>
      </c>
      <c r="L414" s="24" t="s">
        <v>45</v>
      </c>
      <c r="M414" s="24" t="s">
        <v>45</v>
      </c>
      <c r="N414" s="24" t="s">
        <v>26</v>
      </c>
      <c r="O414" s="16" t="s">
        <v>54</v>
      </c>
      <c r="P414" s="16" t="s">
        <v>45</v>
      </c>
      <c r="Q414" s="16" t="s">
        <v>45</v>
      </c>
      <c r="R414" s="16" t="s">
        <v>45</v>
      </c>
      <c r="S414" s="16" t="s">
        <v>45</v>
      </c>
      <c r="T414" s="16" t="s">
        <v>55</v>
      </c>
      <c r="U414" s="16" t="s">
        <v>55</v>
      </c>
      <c r="V414" s="16" t="s">
        <v>782</v>
      </c>
      <c r="W414" s="16" t="s">
        <v>783</v>
      </c>
      <c r="X414" s="83">
        <f t="shared" si="5"/>
        <v>0</v>
      </c>
      <c r="Y414" s="29" t="s">
        <v>1748</v>
      </c>
      <c r="Z414" s="29">
        <v>2.6</v>
      </c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</row>
    <row r="415" spans="1:76" s="412" customFormat="1" ht="78.75" customHeight="1">
      <c r="A415" s="16" t="s">
        <v>170</v>
      </c>
      <c r="B415" s="79" t="s">
        <v>644</v>
      </c>
      <c r="C415" s="79" t="s">
        <v>644</v>
      </c>
      <c r="D415" s="79">
        <v>24</v>
      </c>
      <c r="E415" s="79">
        <v>25</v>
      </c>
      <c r="F415" s="80">
        <v>1.7</v>
      </c>
      <c r="G415" s="79" t="s">
        <v>71</v>
      </c>
      <c r="H415" s="81" t="s">
        <v>513</v>
      </c>
      <c r="I415" s="24" t="s">
        <v>573</v>
      </c>
      <c r="J415" s="24" t="s">
        <v>35</v>
      </c>
      <c r="K415" s="24" t="s">
        <v>645</v>
      </c>
      <c r="L415" s="24" t="s">
        <v>45</v>
      </c>
      <c r="M415" s="24" t="s">
        <v>45</v>
      </c>
      <c r="N415" s="24" t="s">
        <v>26</v>
      </c>
      <c r="O415" s="16" t="s">
        <v>54</v>
      </c>
      <c r="P415" s="16" t="s">
        <v>45</v>
      </c>
      <c r="Q415" s="16" t="s">
        <v>45</v>
      </c>
      <c r="R415" s="16" t="s">
        <v>45</v>
      </c>
      <c r="S415" s="16" t="s">
        <v>45</v>
      </c>
      <c r="T415" s="16" t="s">
        <v>55</v>
      </c>
      <c r="U415" s="16" t="s">
        <v>55</v>
      </c>
      <c r="V415" s="16" t="s">
        <v>784</v>
      </c>
      <c r="W415" s="16" t="s">
        <v>785</v>
      </c>
      <c r="X415" s="83">
        <f t="shared" si="5"/>
        <v>0</v>
      </c>
      <c r="Y415" s="29" t="s">
        <v>1748</v>
      </c>
      <c r="Z415" s="29">
        <v>1.7</v>
      </c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</row>
    <row r="416" spans="1:76" s="412" customFormat="1" ht="78.75" customHeight="1">
      <c r="A416" s="16" t="s">
        <v>170</v>
      </c>
      <c r="B416" s="79" t="s">
        <v>644</v>
      </c>
      <c r="C416" s="79" t="s">
        <v>644</v>
      </c>
      <c r="D416" s="79">
        <v>25</v>
      </c>
      <c r="E416" s="79">
        <v>5</v>
      </c>
      <c r="F416" s="80">
        <v>2.2000000000000002</v>
      </c>
      <c r="G416" s="79" t="s">
        <v>71</v>
      </c>
      <c r="H416" s="81" t="s">
        <v>513</v>
      </c>
      <c r="I416" s="24" t="s">
        <v>573</v>
      </c>
      <c r="J416" s="24" t="s">
        <v>35</v>
      </c>
      <c r="K416" s="24" t="s">
        <v>786</v>
      </c>
      <c r="L416" s="24" t="s">
        <v>45</v>
      </c>
      <c r="M416" s="24" t="s">
        <v>45</v>
      </c>
      <c r="N416" s="24" t="s">
        <v>26</v>
      </c>
      <c r="O416" s="16" t="s">
        <v>54</v>
      </c>
      <c r="P416" s="16" t="s">
        <v>45</v>
      </c>
      <c r="Q416" s="16" t="s">
        <v>45</v>
      </c>
      <c r="R416" s="16" t="s">
        <v>45</v>
      </c>
      <c r="S416" s="16" t="s">
        <v>45</v>
      </c>
      <c r="T416" s="16" t="s">
        <v>55</v>
      </c>
      <c r="U416" s="16" t="s">
        <v>55</v>
      </c>
      <c r="V416" s="16" t="s">
        <v>787</v>
      </c>
      <c r="W416" s="16" t="s">
        <v>788</v>
      </c>
      <c r="X416" s="83">
        <f t="shared" si="5"/>
        <v>0</v>
      </c>
      <c r="Y416" s="29" t="s">
        <v>1748</v>
      </c>
      <c r="Z416" s="24">
        <v>2.2000000000000002</v>
      </c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</row>
    <row r="417" spans="1:76" s="412" customFormat="1" ht="78.75" customHeight="1">
      <c r="A417" s="16" t="s">
        <v>170</v>
      </c>
      <c r="B417" s="79" t="s">
        <v>644</v>
      </c>
      <c r="C417" s="79" t="s">
        <v>644</v>
      </c>
      <c r="D417" s="79">
        <v>25</v>
      </c>
      <c r="E417" s="79">
        <v>6</v>
      </c>
      <c r="F417" s="80">
        <v>1.6</v>
      </c>
      <c r="G417" s="79" t="s">
        <v>71</v>
      </c>
      <c r="H417" s="81" t="s">
        <v>513</v>
      </c>
      <c r="I417" s="24" t="s">
        <v>573</v>
      </c>
      <c r="J417" s="24" t="s">
        <v>35</v>
      </c>
      <c r="K417" s="24" t="s">
        <v>645</v>
      </c>
      <c r="L417" s="24" t="s">
        <v>45</v>
      </c>
      <c r="M417" s="24" t="s">
        <v>45</v>
      </c>
      <c r="N417" s="24" t="s">
        <v>26</v>
      </c>
      <c r="O417" s="16" t="s">
        <v>54</v>
      </c>
      <c r="P417" s="16" t="s">
        <v>45</v>
      </c>
      <c r="Q417" s="16" t="s">
        <v>45</v>
      </c>
      <c r="R417" s="16" t="s">
        <v>45</v>
      </c>
      <c r="S417" s="16" t="s">
        <v>45</v>
      </c>
      <c r="T417" s="16" t="s">
        <v>55</v>
      </c>
      <c r="U417" s="16" t="s">
        <v>55</v>
      </c>
      <c r="V417" s="16" t="s">
        <v>789</v>
      </c>
      <c r="W417" s="16" t="s">
        <v>790</v>
      </c>
      <c r="X417" s="83">
        <f t="shared" si="5"/>
        <v>0</v>
      </c>
      <c r="Y417" s="29" t="s">
        <v>1748</v>
      </c>
      <c r="Z417" s="24">
        <v>1.6</v>
      </c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</row>
    <row r="418" spans="1:76" s="412" customFormat="1" ht="78.75" customHeight="1">
      <c r="A418" s="16" t="s">
        <v>170</v>
      </c>
      <c r="B418" s="79" t="s">
        <v>644</v>
      </c>
      <c r="C418" s="79" t="s">
        <v>644</v>
      </c>
      <c r="D418" s="79">
        <v>26</v>
      </c>
      <c r="E418" s="79">
        <v>9</v>
      </c>
      <c r="F418" s="80">
        <v>4.5999999999999996</v>
      </c>
      <c r="G418" s="79" t="s">
        <v>71</v>
      </c>
      <c r="H418" s="81" t="s">
        <v>513</v>
      </c>
      <c r="I418" s="24" t="s">
        <v>573</v>
      </c>
      <c r="J418" s="24" t="s">
        <v>35</v>
      </c>
      <c r="K418" s="24" t="s">
        <v>762</v>
      </c>
      <c r="L418" s="24" t="s">
        <v>45</v>
      </c>
      <c r="M418" s="24" t="s">
        <v>45</v>
      </c>
      <c r="N418" s="24" t="s">
        <v>26</v>
      </c>
      <c r="O418" s="16" t="s">
        <v>54</v>
      </c>
      <c r="P418" s="16" t="s">
        <v>45</v>
      </c>
      <c r="Q418" s="16" t="s">
        <v>45</v>
      </c>
      <c r="R418" s="16" t="s">
        <v>45</v>
      </c>
      <c r="S418" s="16" t="s">
        <v>45</v>
      </c>
      <c r="T418" s="16" t="s">
        <v>55</v>
      </c>
      <c r="U418" s="16" t="s">
        <v>55</v>
      </c>
      <c r="V418" s="16" t="s">
        <v>791</v>
      </c>
      <c r="W418" s="16" t="s">
        <v>792</v>
      </c>
      <c r="X418" s="83">
        <f t="shared" si="5"/>
        <v>0</v>
      </c>
      <c r="Y418" s="29" t="s">
        <v>1748</v>
      </c>
      <c r="Z418" s="24">
        <v>4.5999999999999996</v>
      </c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</row>
    <row r="419" spans="1:76" s="412" customFormat="1" ht="78.75" customHeight="1">
      <c r="A419" s="16" t="s">
        <v>170</v>
      </c>
      <c r="B419" s="79" t="s">
        <v>644</v>
      </c>
      <c r="C419" s="79" t="s">
        <v>644</v>
      </c>
      <c r="D419" s="79">
        <v>26</v>
      </c>
      <c r="E419" s="79">
        <v>10</v>
      </c>
      <c r="F419" s="80">
        <v>2.4</v>
      </c>
      <c r="G419" s="79" t="s">
        <v>71</v>
      </c>
      <c r="H419" s="81" t="s">
        <v>513</v>
      </c>
      <c r="I419" s="24" t="s">
        <v>573</v>
      </c>
      <c r="J419" s="24" t="s">
        <v>35</v>
      </c>
      <c r="K419" s="24" t="s">
        <v>645</v>
      </c>
      <c r="L419" s="24" t="s">
        <v>45</v>
      </c>
      <c r="M419" s="24" t="s">
        <v>45</v>
      </c>
      <c r="N419" s="24" t="s">
        <v>26</v>
      </c>
      <c r="O419" s="16" t="s">
        <v>54</v>
      </c>
      <c r="P419" s="16" t="s">
        <v>45</v>
      </c>
      <c r="Q419" s="16" t="s">
        <v>45</v>
      </c>
      <c r="R419" s="16" t="s">
        <v>45</v>
      </c>
      <c r="S419" s="16" t="s">
        <v>45</v>
      </c>
      <c r="T419" s="16" t="s">
        <v>55</v>
      </c>
      <c r="U419" s="16" t="s">
        <v>55</v>
      </c>
      <c r="V419" s="16" t="s">
        <v>793</v>
      </c>
      <c r="W419" s="16" t="s">
        <v>794</v>
      </c>
      <c r="X419" s="83">
        <f t="shared" si="5"/>
        <v>0</v>
      </c>
      <c r="Y419" s="29" t="s">
        <v>1748</v>
      </c>
      <c r="Z419" s="24">
        <v>2.4</v>
      </c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</row>
    <row r="420" spans="1:76" s="412" customFormat="1" ht="78.75" customHeight="1">
      <c r="A420" s="16" t="s">
        <v>170</v>
      </c>
      <c r="B420" s="79" t="s">
        <v>644</v>
      </c>
      <c r="C420" s="79" t="s">
        <v>644</v>
      </c>
      <c r="D420" s="79">
        <v>26</v>
      </c>
      <c r="E420" s="79">
        <v>11</v>
      </c>
      <c r="F420" s="80">
        <v>1</v>
      </c>
      <c r="G420" s="79" t="s">
        <v>71</v>
      </c>
      <c r="H420" s="81" t="s">
        <v>513</v>
      </c>
      <c r="I420" s="24" t="s">
        <v>573</v>
      </c>
      <c r="J420" s="24" t="s">
        <v>35</v>
      </c>
      <c r="K420" s="24" t="s">
        <v>658</v>
      </c>
      <c r="L420" s="24" t="s">
        <v>45</v>
      </c>
      <c r="M420" s="24" t="s">
        <v>45</v>
      </c>
      <c r="N420" s="24" t="s">
        <v>26</v>
      </c>
      <c r="O420" s="16" t="s">
        <v>54</v>
      </c>
      <c r="P420" s="16" t="s">
        <v>45</v>
      </c>
      <c r="Q420" s="16" t="s">
        <v>45</v>
      </c>
      <c r="R420" s="16" t="s">
        <v>45</v>
      </c>
      <c r="S420" s="16" t="s">
        <v>45</v>
      </c>
      <c r="T420" s="16" t="s">
        <v>55</v>
      </c>
      <c r="U420" s="16" t="s">
        <v>55</v>
      </c>
      <c r="V420" s="16" t="s">
        <v>795</v>
      </c>
      <c r="W420" s="16" t="s">
        <v>796</v>
      </c>
      <c r="X420" s="83">
        <f t="shared" si="5"/>
        <v>0</v>
      </c>
      <c r="Y420" s="29" t="s">
        <v>1748</v>
      </c>
      <c r="Z420" s="24">
        <v>1</v>
      </c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</row>
    <row r="421" spans="1:76" s="412" customFormat="1" ht="78.75" customHeight="1">
      <c r="A421" s="16" t="s">
        <v>170</v>
      </c>
      <c r="B421" s="225" t="s">
        <v>644</v>
      </c>
      <c r="C421" s="225" t="s">
        <v>644</v>
      </c>
      <c r="D421" s="225">
        <v>26</v>
      </c>
      <c r="E421" s="225">
        <v>13</v>
      </c>
      <c r="F421" s="226">
        <v>1.7</v>
      </c>
      <c r="G421" s="225" t="s">
        <v>71</v>
      </c>
      <c r="H421" s="81" t="s">
        <v>513</v>
      </c>
      <c r="I421" s="24" t="s">
        <v>560</v>
      </c>
      <c r="J421" s="24" t="s">
        <v>75</v>
      </c>
      <c r="K421" s="24" t="s">
        <v>645</v>
      </c>
      <c r="L421" s="24" t="s">
        <v>45</v>
      </c>
      <c r="M421" s="24" t="s">
        <v>45</v>
      </c>
      <c r="N421" s="24" t="s">
        <v>26</v>
      </c>
      <c r="O421" s="16" t="s">
        <v>54</v>
      </c>
      <c r="P421" s="16" t="s">
        <v>45</v>
      </c>
      <c r="Q421" s="16" t="s">
        <v>45</v>
      </c>
      <c r="R421" s="16" t="s">
        <v>45</v>
      </c>
      <c r="S421" s="16" t="s">
        <v>45</v>
      </c>
      <c r="T421" s="16" t="s">
        <v>55</v>
      </c>
      <c r="U421" s="16" t="s">
        <v>55</v>
      </c>
      <c r="V421" s="16" t="s">
        <v>797</v>
      </c>
      <c r="W421" s="16" t="s">
        <v>798</v>
      </c>
      <c r="X421" s="83">
        <f t="shared" si="5"/>
        <v>0</v>
      </c>
      <c r="Y421" s="29" t="s">
        <v>1748</v>
      </c>
      <c r="Z421" s="24">
        <v>1.7</v>
      </c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</row>
    <row r="422" spans="1:76" s="412" customFormat="1" ht="78.75" customHeight="1">
      <c r="A422" s="16" t="s">
        <v>170</v>
      </c>
      <c r="B422" s="79" t="s">
        <v>644</v>
      </c>
      <c r="C422" s="79" t="s">
        <v>644</v>
      </c>
      <c r="D422" s="79">
        <v>28</v>
      </c>
      <c r="E422" s="79">
        <v>6</v>
      </c>
      <c r="F422" s="80">
        <v>0.5</v>
      </c>
      <c r="G422" s="79" t="s">
        <v>71</v>
      </c>
      <c r="H422" s="81" t="s">
        <v>513</v>
      </c>
      <c r="I422" s="24" t="s">
        <v>573</v>
      </c>
      <c r="J422" s="24" t="s">
        <v>35</v>
      </c>
      <c r="K422" s="24" t="s">
        <v>645</v>
      </c>
      <c r="L422" s="24" t="s">
        <v>45</v>
      </c>
      <c r="M422" s="24" t="s">
        <v>45</v>
      </c>
      <c r="N422" s="24" t="s">
        <v>26</v>
      </c>
      <c r="O422" s="16" t="s">
        <v>54</v>
      </c>
      <c r="P422" s="16" t="s">
        <v>45</v>
      </c>
      <c r="Q422" s="16" t="s">
        <v>45</v>
      </c>
      <c r="R422" s="16" t="s">
        <v>45</v>
      </c>
      <c r="S422" s="16" t="s">
        <v>45</v>
      </c>
      <c r="T422" s="16" t="s">
        <v>55</v>
      </c>
      <c r="U422" s="16" t="s">
        <v>55</v>
      </c>
      <c r="V422" s="16" t="s">
        <v>799</v>
      </c>
      <c r="W422" s="16" t="s">
        <v>800</v>
      </c>
      <c r="X422" s="83">
        <f t="shared" si="5"/>
        <v>0</v>
      </c>
      <c r="Y422" s="29" t="s">
        <v>1748</v>
      </c>
      <c r="Z422" s="24">
        <v>0.5</v>
      </c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</row>
    <row r="423" spans="1:76" s="412" customFormat="1" ht="78.75" customHeight="1">
      <c r="A423" s="16" t="s">
        <v>170</v>
      </c>
      <c r="B423" s="79" t="s">
        <v>644</v>
      </c>
      <c r="C423" s="79" t="s">
        <v>644</v>
      </c>
      <c r="D423" s="79">
        <v>28</v>
      </c>
      <c r="E423" s="79">
        <v>7</v>
      </c>
      <c r="F423" s="80">
        <v>1.1000000000000001</v>
      </c>
      <c r="G423" s="79" t="s">
        <v>71</v>
      </c>
      <c r="H423" s="81" t="s">
        <v>513</v>
      </c>
      <c r="I423" s="24" t="s">
        <v>573</v>
      </c>
      <c r="J423" s="24" t="s">
        <v>35</v>
      </c>
      <c r="K423" s="24" t="s">
        <v>645</v>
      </c>
      <c r="L423" s="24" t="s">
        <v>45</v>
      </c>
      <c r="M423" s="24" t="s">
        <v>45</v>
      </c>
      <c r="N423" s="24" t="s">
        <v>26</v>
      </c>
      <c r="O423" s="16" t="s">
        <v>54</v>
      </c>
      <c r="P423" s="16" t="s">
        <v>45</v>
      </c>
      <c r="Q423" s="16" t="s">
        <v>45</v>
      </c>
      <c r="R423" s="16" t="s">
        <v>45</v>
      </c>
      <c r="S423" s="16" t="s">
        <v>45</v>
      </c>
      <c r="T423" s="16" t="s">
        <v>55</v>
      </c>
      <c r="U423" s="16" t="s">
        <v>55</v>
      </c>
      <c r="V423" s="16" t="s">
        <v>801</v>
      </c>
      <c r="W423" s="16" t="s">
        <v>802</v>
      </c>
      <c r="X423" s="83">
        <f t="shared" si="5"/>
        <v>0</v>
      </c>
      <c r="Y423" s="29" t="s">
        <v>1748</v>
      </c>
      <c r="Z423" s="24">
        <v>1.1000000000000001</v>
      </c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</row>
    <row r="424" spans="1:76" s="412" customFormat="1" ht="78.75" customHeight="1">
      <c r="A424" s="16" t="s">
        <v>170</v>
      </c>
      <c r="B424" s="79" t="s">
        <v>644</v>
      </c>
      <c r="C424" s="79" t="s">
        <v>644</v>
      </c>
      <c r="D424" s="79">
        <v>28</v>
      </c>
      <c r="E424" s="79">
        <v>13</v>
      </c>
      <c r="F424" s="80">
        <v>1.6</v>
      </c>
      <c r="G424" s="79" t="s">
        <v>71</v>
      </c>
      <c r="H424" s="81" t="s">
        <v>513</v>
      </c>
      <c r="I424" s="24" t="s">
        <v>573</v>
      </c>
      <c r="J424" s="24" t="s">
        <v>35</v>
      </c>
      <c r="K424" s="24" t="s">
        <v>645</v>
      </c>
      <c r="L424" s="24" t="s">
        <v>45</v>
      </c>
      <c r="M424" s="24" t="s">
        <v>45</v>
      </c>
      <c r="N424" s="24" t="s">
        <v>26</v>
      </c>
      <c r="O424" s="16" t="s">
        <v>54</v>
      </c>
      <c r="P424" s="16" t="s">
        <v>45</v>
      </c>
      <c r="Q424" s="16" t="s">
        <v>45</v>
      </c>
      <c r="R424" s="16" t="s">
        <v>45</v>
      </c>
      <c r="S424" s="16" t="s">
        <v>45</v>
      </c>
      <c r="T424" s="16" t="s">
        <v>55</v>
      </c>
      <c r="U424" s="16" t="s">
        <v>55</v>
      </c>
      <c r="V424" s="16" t="s">
        <v>803</v>
      </c>
      <c r="W424" s="16" t="s">
        <v>804</v>
      </c>
      <c r="X424" s="83">
        <f t="shared" si="5"/>
        <v>0</v>
      </c>
      <c r="Y424" s="29" t="s">
        <v>1748</v>
      </c>
      <c r="Z424" s="24">
        <v>1.6</v>
      </c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</row>
    <row r="425" spans="1:76" s="412" customFormat="1" ht="78.75" customHeight="1">
      <c r="A425" s="16" t="s">
        <v>170</v>
      </c>
      <c r="B425" s="79" t="s">
        <v>644</v>
      </c>
      <c r="C425" s="79" t="s">
        <v>644</v>
      </c>
      <c r="D425" s="79">
        <v>28</v>
      </c>
      <c r="E425" s="79">
        <v>18</v>
      </c>
      <c r="F425" s="80">
        <v>1.3</v>
      </c>
      <c r="G425" s="79" t="s">
        <v>71</v>
      </c>
      <c r="H425" s="81" t="s">
        <v>513</v>
      </c>
      <c r="I425" s="24" t="s">
        <v>573</v>
      </c>
      <c r="J425" s="24" t="s">
        <v>35</v>
      </c>
      <c r="K425" s="24" t="s">
        <v>645</v>
      </c>
      <c r="L425" s="24" t="s">
        <v>45</v>
      </c>
      <c r="M425" s="24" t="s">
        <v>45</v>
      </c>
      <c r="N425" s="24" t="s">
        <v>26</v>
      </c>
      <c r="O425" s="16" t="s">
        <v>54</v>
      </c>
      <c r="P425" s="16" t="s">
        <v>45</v>
      </c>
      <c r="Q425" s="16" t="s">
        <v>45</v>
      </c>
      <c r="R425" s="16" t="s">
        <v>45</v>
      </c>
      <c r="S425" s="16" t="s">
        <v>45</v>
      </c>
      <c r="T425" s="16" t="s">
        <v>55</v>
      </c>
      <c r="U425" s="16" t="s">
        <v>55</v>
      </c>
      <c r="V425" s="16" t="s">
        <v>805</v>
      </c>
      <c r="W425" s="16" t="s">
        <v>806</v>
      </c>
      <c r="X425" s="83">
        <f t="shared" si="5"/>
        <v>0</v>
      </c>
      <c r="Y425" s="29" t="s">
        <v>1748</v>
      </c>
      <c r="Z425" s="24">
        <v>1.3</v>
      </c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</row>
    <row r="426" spans="1:76" s="412" customFormat="1" ht="78.75" customHeight="1">
      <c r="A426" s="16" t="s">
        <v>170</v>
      </c>
      <c r="B426" s="79" t="s">
        <v>644</v>
      </c>
      <c r="C426" s="79" t="s">
        <v>644</v>
      </c>
      <c r="D426" s="79">
        <v>29</v>
      </c>
      <c r="E426" s="79">
        <v>27</v>
      </c>
      <c r="F426" s="80">
        <v>3.3</v>
      </c>
      <c r="G426" s="79" t="s">
        <v>71</v>
      </c>
      <c r="H426" s="81" t="s">
        <v>513</v>
      </c>
      <c r="I426" s="24" t="s">
        <v>573</v>
      </c>
      <c r="J426" s="24" t="s">
        <v>35</v>
      </c>
      <c r="K426" s="24" t="s">
        <v>645</v>
      </c>
      <c r="L426" s="24" t="s">
        <v>45</v>
      </c>
      <c r="M426" s="24" t="s">
        <v>45</v>
      </c>
      <c r="N426" s="24" t="s">
        <v>26</v>
      </c>
      <c r="O426" s="16" t="s">
        <v>54</v>
      </c>
      <c r="P426" s="16" t="s">
        <v>45</v>
      </c>
      <c r="Q426" s="16" t="s">
        <v>45</v>
      </c>
      <c r="R426" s="16" t="s">
        <v>45</v>
      </c>
      <c r="S426" s="16" t="s">
        <v>45</v>
      </c>
      <c r="T426" s="16" t="s">
        <v>55</v>
      </c>
      <c r="U426" s="16" t="s">
        <v>55</v>
      </c>
      <c r="V426" s="16" t="s">
        <v>807</v>
      </c>
      <c r="W426" s="16" t="s">
        <v>808</v>
      </c>
      <c r="X426" s="83">
        <f t="shared" si="5"/>
        <v>0</v>
      </c>
      <c r="Y426" s="29" t="s">
        <v>1748</v>
      </c>
      <c r="Z426" s="24">
        <v>3.3</v>
      </c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</row>
    <row r="427" spans="1:76" s="412" customFormat="1" ht="78.75" customHeight="1">
      <c r="A427" s="16" t="s">
        <v>170</v>
      </c>
      <c r="B427" s="79" t="s">
        <v>644</v>
      </c>
      <c r="C427" s="79" t="s">
        <v>644</v>
      </c>
      <c r="D427" s="79">
        <v>30</v>
      </c>
      <c r="E427" s="79">
        <v>19</v>
      </c>
      <c r="F427" s="80">
        <v>0.6</v>
      </c>
      <c r="G427" s="79" t="s">
        <v>71</v>
      </c>
      <c r="H427" s="81" t="s">
        <v>513</v>
      </c>
      <c r="I427" s="24" t="s">
        <v>573</v>
      </c>
      <c r="J427" s="24" t="s">
        <v>35</v>
      </c>
      <c r="K427" s="24" t="s">
        <v>645</v>
      </c>
      <c r="L427" s="24" t="s">
        <v>45</v>
      </c>
      <c r="M427" s="24" t="s">
        <v>45</v>
      </c>
      <c r="N427" s="24" t="s">
        <v>26</v>
      </c>
      <c r="O427" s="16" t="s">
        <v>54</v>
      </c>
      <c r="P427" s="16" t="s">
        <v>45</v>
      </c>
      <c r="Q427" s="16" t="s">
        <v>45</v>
      </c>
      <c r="R427" s="16" t="s">
        <v>45</v>
      </c>
      <c r="S427" s="16" t="s">
        <v>45</v>
      </c>
      <c r="T427" s="16" t="s">
        <v>55</v>
      </c>
      <c r="U427" s="16" t="s">
        <v>55</v>
      </c>
      <c r="V427" s="16" t="s">
        <v>809</v>
      </c>
      <c r="W427" s="16" t="s">
        <v>810</v>
      </c>
      <c r="X427" s="83">
        <f t="shared" si="5"/>
        <v>0</v>
      </c>
      <c r="Y427" s="29" t="s">
        <v>1748</v>
      </c>
      <c r="Z427" s="24">
        <v>0.6</v>
      </c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</row>
    <row r="428" spans="1:76" s="412" customFormat="1" ht="78.75" customHeight="1">
      <c r="A428" s="16" t="s">
        <v>170</v>
      </c>
      <c r="B428" s="79" t="s">
        <v>644</v>
      </c>
      <c r="C428" s="79" t="s">
        <v>644</v>
      </c>
      <c r="D428" s="79">
        <v>30</v>
      </c>
      <c r="E428" s="79">
        <v>28</v>
      </c>
      <c r="F428" s="80">
        <v>0.2</v>
      </c>
      <c r="G428" s="79" t="s">
        <v>71</v>
      </c>
      <c r="H428" s="81" t="s">
        <v>513</v>
      </c>
      <c r="I428" s="24" t="s">
        <v>573</v>
      </c>
      <c r="J428" s="24" t="s">
        <v>35</v>
      </c>
      <c r="K428" s="24" t="s">
        <v>645</v>
      </c>
      <c r="L428" s="24" t="s">
        <v>45</v>
      </c>
      <c r="M428" s="24" t="s">
        <v>45</v>
      </c>
      <c r="N428" s="24" t="s">
        <v>26</v>
      </c>
      <c r="O428" s="16" t="s">
        <v>54</v>
      </c>
      <c r="P428" s="16" t="s">
        <v>45</v>
      </c>
      <c r="Q428" s="16" t="s">
        <v>45</v>
      </c>
      <c r="R428" s="16" t="s">
        <v>45</v>
      </c>
      <c r="S428" s="16" t="s">
        <v>45</v>
      </c>
      <c r="T428" s="16" t="s">
        <v>55</v>
      </c>
      <c r="U428" s="16" t="s">
        <v>55</v>
      </c>
      <c r="V428" s="16" t="s">
        <v>811</v>
      </c>
      <c r="W428" s="16" t="s">
        <v>812</v>
      </c>
      <c r="X428" s="83">
        <f t="shared" si="5"/>
        <v>0</v>
      </c>
      <c r="Y428" s="29" t="s">
        <v>1748</v>
      </c>
      <c r="Z428" s="24">
        <v>0.2</v>
      </c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</row>
    <row r="429" spans="1:76" s="412" customFormat="1" ht="78.75" customHeight="1">
      <c r="A429" s="16" t="s">
        <v>170</v>
      </c>
      <c r="B429" s="79" t="s">
        <v>644</v>
      </c>
      <c r="C429" s="79" t="s">
        <v>644</v>
      </c>
      <c r="D429" s="79">
        <v>30</v>
      </c>
      <c r="E429" s="79">
        <v>32</v>
      </c>
      <c r="F429" s="80">
        <v>0.5</v>
      </c>
      <c r="G429" s="79" t="s">
        <v>71</v>
      </c>
      <c r="H429" s="81" t="s">
        <v>513</v>
      </c>
      <c r="I429" s="24" t="s">
        <v>573</v>
      </c>
      <c r="J429" s="24" t="s">
        <v>35</v>
      </c>
      <c r="K429" s="24" t="s">
        <v>645</v>
      </c>
      <c r="L429" s="24" t="s">
        <v>45</v>
      </c>
      <c r="M429" s="24" t="s">
        <v>45</v>
      </c>
      <c r="N429" s="24" t="s">
        <v>26</v>
      </c>
      <c r="O429" s="16" t="s">
        <v>54</v>
      </c>
      <c r="P429" s="16" t="s">
        <v>45</v>
      </c>
      <c r="Q429" s="16" t="s">
        <v>45</v>
      </c>
      <c r="R429" s="16" t="s">
        <v>45</v>
      </c>
      <c r="S429" s="16" t="s">
        <v>45</v>
      </c>
      <c r="T429" s="16" t="s">
        <v>55</v>
      </c>
      <c r="U429" s="16" t="s">
        <v>55</v>
      </c>
      <c r="V429" s="16" t="s">
        <v>813</v>
      </c>
      <c r="W429" s="16" t="s">
        <v>814</v>
      </c>
      <c r="X429" s="83">
        <f t="shared" si="5"/>
        <v>0</v>
      </c>
      <c r="Y429" s="29" t="s">
        <v>1748</v>
      </c>
      <c r="Z429" s="24">
        <v>0.5</v>
      </c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</row>
    <row r="430" spans="1:76" s="395" customFormat="1" ht="78.75" customHeight="1">
      <c r="A430" s="16" t="s">
        <v>170</v>
      </c>
      <c r="B430" s="16" t="s">
        <v>238</v>
      </c>
      <c r="C430" s="16" t="s">
        <v>601</v>
      </c>
      <c r="D430" s="16">
        <v>91</v>
      </c>
      <c r="E430" s="16">
        <v>6</v>
      </c>
      <c r="F430" s="16">
        <v>8.1999999999999993</v>
      </c>
      <c r="G430" s="16" t="s">
        <v>852</v>
      </c>
      <c r="H430" s="16" t="s">
        <v>853</v>
      </c>
      <c r="I430" s="16" t="s">
        <v>141</v>
      </c>
      <c r="J430" s="16"/>
      <c r="K430" s="16" t="s">
        <v>27</v>
      </c>
      <c r="L430" s="16" t="s">
        <v>497</v>
      </c>
      <c r="M430" s="16"/>
      <c r="N430" s="16" t="s">
        <v>26</v>
      </c>
      <c r="O430" s="16" t="s">
        <v>23</v>
      </c>
      <c r="P430" s="16" t="s">
        <v>8</v>
      </c>
      <c r="Q430" s="16">
        <v>8.1999999999999993</v>
      </c>
      <c r="R430" s="16"/>
      <c r="S430" s="16"/>
      <c r="T430" s="16" t="s">
        <v>854</v>
      </c>
      <c r="U430" s="16" t="s">
        <v>55</v>
      </c>
      <c r="V430" s="16" t="s">
        <v>855</v>
      </c>
      <c r="W430" s="16" t="s">
        <v>604</v>
      </c>
      <c r="X430" s="83">
        <f t="shared" si="5"/>
        <v>0</v>
      </c>
      <c r="Y430" s="29" t="s">
        <v>1748</v>
      </c>
      <c r="Z430" s="29">
        <v>8.1999999999999993</v>
      </c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</row>
    <row r="431" spans="1:76" s="395" customFormat="1" ht="78.75" customHeight="1">
      <c r="A431" s="16" t="s">
        <v>170</v>
      </c>
      <c r="B431" s="16" t="s">
        <v>856</v>
      </c>
      <c r="C431" s="16" t="s">
        <v>856</v>
      </c>
      <c r="D431" s="16">
        <v>63</v>
      </c>
      <c r="E431" s="16">
        <v>39</v>
      </c>
      <c r="F431" s="16">
        <v>10</v>
      </c>
      <c r="G431" s="16" t="s">
        <v>857</v>
      </c>
      <c r="H431" s="16" t="s">
        <v>858</v>
      </c>
      <c r="I431" s="16" t="s">
        <v>35</v>
      </c>
      <c r="J431" s="16" t="s">
        <v>50</v>
      </c>
      <c r="K431" s="16" t="s">
        <v>27</v>
      </c>
      <c r="L431" s="16" t="s">
        <v>859</v>
      </c>
      <c r="M431" s="16" t="s">
        <v>45</v>
      </c>
      <c r="N431" s="16" t="s">
        <v>26</v>
      </c>
      <c r="O431" s="16" t="s">
        <v>23</v>
      </c>
      <c r="P431" s="16" t="s">
        <v>8</v>
      </c>
      <c r="Q431" s="16">
        <v>10</v>
      </c>
      <c r="R431" s="16" t="s">
        <v>68</v>
      </c>
      <c r="S431" s="16">
        <v>10</v>
      </c>
      <c r="T431" s="16" t="s">
        <v>159</v>
      </c>
      <c r="U431" s="16" t="s">
        <v>55</v>
      </c>
      <c r="V431" s="16" t="s">
        <v>860</v>
      </c>
      <c r="W431" s="16" t="s">
        <v>861</v>
      </c>
      <c r="X431" s="83">
        <f t="shared" si="5"/>
        <v>0</v>
      </c>
      <c r="Y431" s="31" t="s">
        <v>1179</v>
      </c>
      <c r="Z431" s="29">
        <v>10</v>
      </c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</row>
    <row r="432" spans="1:76" s="395" customFormat="1" ht="78.75" customHeight="1">
      <c r="A432" s="16" t="s">
        <v>170</v>
      </c>
      <c r="B432" s="16" t="s">
        <v>512</v>
      </c>
      <c r="C432" s="16" t="s">
        <v>548</v>
      </c>
      <c r="D432" s="16">
        <v>17</v>
      </c>
      <c r="E432" s="16" t="s">
        <v>862</v>
      </c>
      <c r="F432" s="16">
        <v>5.8</v>
      </c>
      <c r="G432" s="16" t="s">
        <v>71</v>
      </c>
      <c r="H432" s="16" t="s">
        <v>858</v>
      </c>
      <c r="I432" s="16" t="s">
        <v>863</v>
      </c>
      <c r="J432" s="16" t="s">
        <v>864</v>
      </c>
      <c r="K432" s="16" t="s">
        <v>865</v>
      </c>
      <c r="L432" s="16" t="s">
        <v>859</v>
      </c>
      <c r="M432" s="16" t="s">
        <v>45</v>
      </c>
      <c r="N432" s="16" t="s">
        <v>26</v>
      </c>
      <c r="O432" s="16" t="s">
        <v>23</v>
      </c>
      <c r="P432" s="16" t="s">
        <v>8</v>
      </c>
      <c r="Q432" s="16">
        <v>5.8</v>
      </c>
      <c r="R432" s="16" t="s">
        <v>45</v>
      </c>
      <c r="S432" s="16" t="s">
        <v>45</v>
      </c>
      <c r="T432" s="16" t="s">
        <v>159</v>
      </c>
      <c r="U432" s="16" t="s">
        <v>55</v>
      </c>
      <c r="V432" s="16" t="s">
        <v>866</v>
      </c>
      <c r="W432" s="16" t="s">
        <v>867</v>
      </c>
      <c r="X432" s="83">
        <f t="shared" si="5"/>
        <v>0</v>
      </c>
      <c r="Y432" s="29" t="s">
        <v>1748</v>
      </c>
      <c r="Z432" s="29">
        <v>5.8</v>
      </c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</row>
    <row r="433" spans="1:76" s="395" customFormat="1" ht="78.75" customHeight="1">
      <c r="A433" s="16" t="s">
        <v>170</v>
      </c>
      <c r="B433" s="16" t="s">
        <v>238</v>
      </c>
      <c r="C433" s="16" t="s">
        <v>238</v>
      </c>
      <c r="D433" s="16">
        <v>107</v>
      </c>
      <c r="E433" s="16">
        <v>33</v>
      </c>
      <c r="F433" s="16">
        <v>0.6</v>
      </c>
      <c r="G433" s="16" t="s">
        <v>39</v>
      </c>
      <c r="H433" s="16" t="s">
        <v>1726</v>
      </c>
      <c r="I433" s="16" t="s">
        <v>141</v>
      </c>
      <c r="J433" s="16" t="s">
        <v>1727</v>
      </c>
      <c r="K433" s="16" t="s">
        <v>1728</v>
      </c>
      <c r="L433" s="16"/>
      <c r="M433" s="16"/>
      <c r="N433" s="16" t="s">
        <v>26</v>
      </c>
      <c r="O433" s="33" t="s">
        <v>54</v>
      </c>
      <c r="P433" s="16"/>
      <c r="Q433" s="16"/>
      <c r="R433" s="16"/>
      <c r="S433" s="16"/>
      <c r="T433" s="16"/>
      <c r="U433" s="16"/>
      <c r="V433" s="16"/>
      <c r="W433" s="16"/>
      <c r="X433" s="83">
        <f t="shared" si="5"/>
        <v>0</v>
      </c>
      <c r="Y433" s="29" t="s">
        <v>1729</v>
      </c>
      <c r="Z433" s="29">
        <v>0.6</v>
      </c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</row>
    <row r="434" spans="1:76" s="395" customFormat="1" ht="78.75" customHeight="1">
      <c r="A434" s="87" t="s">
        <v>170</v>
      </c>
      <c r="B434" s="231" t="s">
        <v>1749</v>
      </c>
      <c r="C434" s="231" t="s">
        <v>1749</v>
      </c>
      <c r="D434" s="231">
        <v>62</v>
      </c>
      <c r="E434" s="231">
        <v>37</v>
      </c>
      <c r="F434" s="231">
        <v>4.3</v>
      </c>
      <c r="G434" s="33" t="s">
        <v>1120</v>
      </c>
      <c r="H434" s="16" t="s">
        <v>858</v>
      </c>
      <c r="I434" s="16" t="s">
        <v>496</v>
      </c>
      <c r="J434" s="16" t="s">
        <v>141</v>
      </c>
      <c r="K434" s="231" t="s">
        <v>1750</v>
      </c>
      <c r="L434" s="16" t="s">
        <v>859</v>
      </c>
      <c r="M434" s="57"/>
      <c r="N434" s="16" t="s">
        <v>26</v>
      </c>
      <c r="O434" s="16" t="s">
        <v>23</v>
      </c>
      <c r="P434" s="16" t="s">
        <v>8</v>
      </c>
      <c r="Q434" s="16">
        <v>4.3</v>
      </c>
      <c r="R434" s="57"/>
      <c r="S434" s="57"/>
      <c r="T434" s="16" t="s">
        <v>159</v>
      </c>
      <c r="U434" s="16" t="s">
        <v>55</v>
      </c>
      <c r="V434" s="16" t="s">
        <v>1751</v>
      </c>
      <c r="W434" s="16" t="s">
        <v>1752</v>
      </c>
      <c r="X434" s="83">
        <f t="shared" si="5"/>
        <v>0</v>
      </c>
      <c r="Y434" s="29" t="s">
        <v>1748</v>
      </c>
      <c r="Z434" s="29">
        <v>4.3</v>
      </c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</row>
    <row r="435" spans="1:76" ht="81" customHeight="1">
      <c r="A435" s="508" t="s">
        <v>170</v>
      </c>
      <c r="B435" s="508" t="s">
        <v>512</v>
      </c>
      <c r="C435" s="508" t="s">
        <v>170</v>
      </c>
      <c r="D435" s="508">
        <v>203</v>
      </c>
      <c r="E435" s="508">
        <v>10</v>
      </c>
      <c r="F435" s="508">
        <v>3.3</v>
      </c>
      <c r="G435" s="508" t="s">
        <v>39</v>
      </c>
      <c r="H435" s="348" t="s">
        <v>2178</v>
      </c>
      <c r="I435" s="508" t="s">
        <v>50</v>
      </c>
      <c r="J435" s="508" t="s">
        <v>141</v>
      </c>
      <c r="K435" s="508" t="s">
        <v>27</v>
      </c>
      <c r="L435" s="508" t="s">
        <v>133</v>
      </c>
      <c r="M435" s="508" t="s">
        <v>2108</v>
      </c>
      <c r="N435" s="508" t="s">
        <v>920</v>
      </c>
      <c r="O435" s="508" t="s">
        <v>54</v>
      </c>
      <c r="P435" s="508" t="s">
        <v>8</v>
      </c>
      <c r="Q435" s="508">
        <v>3.3</v>
      </c>
      <c r="R435" s="508" t="s">
        <v>45</v>
      </c>
      <c r="S435" s="508" t="s">
        <v>45</v>
      </c>
      <c r="T435" s="508" t="s">
        <v>159</v>
      </c>
      <c r="U435" s="508" t="s">
        <v>55</v>
      </c>
      <c r="V435" s="165" t="s">
        <v>2179</v>
      </c>
      <c r="W435" s="165" t="s">
        <v>2180</v>
      </c>
      <c r="X435" s="213">
        <f t="shared" si="5"/>
        <v>3.3</v>
      </c>
      <c r="Y435" s="508"/>
      <c r="Z435" s="508"/>
      <c r="AA435" s="508"/>
      <c r="AB435" s="508"/>
      <c r="AC435" s="508"/>
      <c r="AD435" s="508"/>
      <c r="AE435" s="508"/>
      <c r="AF435" s="508"/>
      <c r="AG435" s="508"/>
      <c r="AH435" s="508"/>
      <c r="AI435" s="508"/>
      <c r="AJ435" s="508"/>
      <c r="AK435" s="508"/>
      <c r="AL435" s="508"/>
      <c r="AM435" s="508"/>
      <c r="AN435" s="508"/>
      <c r="AO435" s="508"/>
      <c r="AP435" s="508"/>
      <c r="AQ435" s="508"/>
      <c r="AR435" s="508"/>
      <c r="AS435" s="508"/>
      <c r="AT435" s="508"/>
      <c r="AU435" s="508"/>
      <c r="AV435" s="508"/>
      <c r="AW435" s="508"/>
      <c r="AX435" s="508"/>
      <c r="AY435" s="508"/>
      <c r="AZ435" s="508"/>
      <c r="BA435" s="508"/>
      <c r="BB435" s="508"/>
      <c r="BC435" s="508"/>
      <c r="BD435" s="508"/>
      <c r="BE435" s="508"/>
      <c r="BF435" s="508"/>
      <c r="BG435" s="508"/>
      <c r="BH435" s="508"/>
      <c r="BI435" s="508"/>
      <c r="BJ435" s="508"/>
      <c r="BK435" s="508"/>
      <c r="BL435" s="508"/>
      <c r="BM435" s="508"/>
      <c r="BN435" s="508"/>
      <c r="BO435" s="508"/>
      <c r="BP435" s="508"/>
      <c r="BQ435" s="508"/>
      <c r="BR435" s="508"/>
      <c r="BS435" s="508"/>
      <c r="BT435" s="508"/>
      <c r="BU435" s="508"/>
      <c r="BV435" s="508"/>
      <c r="BW435" s="508"/>
      <c r="BX435" s="508"/>
    </row>
    <row r="436" spans="1:76" ht="81" customHeight="1">
      <c r="A436" s="508" t="s">
        <v>170</v>
      </c>
      <c r="B436" s="508" t="s">
        <v>494</v>
      </c>
      <c r="C436" s="508" t="s">
        <v>601</v>
      </c>
      <c r="D436" s="508" t="s">
        <v>2181</v>
      </c>
      <c r="E436" s="508" t="s">
        <v>2182</v>
      </c>
      <c r="F436" s="508">
        <v>6.6</v>
      </c>
      <c r="G436" s="508" t="s">
        <v>39</v>
      </c>
      <c r="H436" s="348" t="s">
        <v>2178</v>
      </c>
      <c r="I436" s="508" t="s">
        <v>50</v>
      </c>
      <c r="J436" s="508" t="s">
        <v>2183</v>
      </c>
      <c r="K436" s="508" t="s">
        <v>27</v>
      </c>
      <c r="L436" s="508" t="s">
        <v>133</v>
      </c>
      <c r="M436" s="508" t="s">
        <v>2108</v>
      </c>
      <c r="N436" s="508" t="s">
        <v>920</v>
      </c>
      <c r="O436" s="508" t="s">
        <v>54</v>
      </c>
      <c r="P436" s="508" t="s">
        <v>8</v>
      </c>
      <c r="Q436" s="508">
        <v>6.6</v>
      </c>
      <c r="R436" s="508" t="s">
        <v>45</v>
      </c>
      <c r="S436" s="508" t="s">
        <v>45</v>
      </c>
      <c r="T436" s="508" t="s">
        <v>159</v>
      </c>
      <c r="U436" s="508" t="s">
        <v>55</v>
      </c>
      <c r="V436" s="165" t="s">
        <v>2184</v>
      </c>
      <c r="W436" s="165" t="s">
        <v>2185</v>
      </c>
      <c r="X436" s="213">
        <f t="shared" si="5"/>
        <v>6.6</v>
      </c>
      <c r="Y436" s="508"/>
      <c r="Z436" s="508"/>
      <c r="AA436" s="508"/>
      <c r="AB436" s="508"/>
      <c r="AC436" s="508"/>
      <c r="AD436" s="508"/>
      <c r="AE436" s="508"/>
      <c r="AF436" s="508"/>
      <c r="AG436" s="508"/>
      <c r="AH436" s="508"/>
      <c r="AI436" s="508"/>
      <c r="AJ436" s="508"/>
      <c r="AK436" s="508"/>
      <c r="AL436" s="508"/>
      <c r="AM436" s="508"/>
      <c r="AN436" s="508"/>
      <c r="AO436" s="508"/>
      <c r="AP436" s="508"/>
      <c r="AQ436" s="508"/>
      <c r="AR436" s="508"/>
      <c r="AS436" s="508"/>
      <c r="AT436" s="508"/>
      <c r="AU436" s="508"/>
      <c r="AV436" s="508"/>
      <c r="AW436" s="508"/>
      <c r="AX436" s="508"/>
      <c r="AY436" s="508"/>
      <c r="AZ436" s="508"/>
      <c r="BA436" s="508"/>
      <c r="BB436" s="508"/>
      <c r="BC436" s="508"/>
      <c r="BD436" s="508"/>
      <c r="BE436" s="508"/>
      <c r="BF436" s="508"/>
      <c r="BG436" s="508"/>
      <c r="BH436" s="508"/>
      <c r="BI436" s="508"/>
      <c r="BJ436" s="508"/>
      <c r="BK436" s="508"/>
      <c r="BL436" s="508"/>
      <c r="BM436" s="508"/>
      <c r="BN436" s="508"/>
      <c r="BO436" s="508"/>
      <c r="BP436" s="508"/>
      <c r="BQ436" s="508"/>
      <c r="BR436" s="508"/>
      <c r="BS436" s="508"/>
      <c r="BT436" s="508"/>
      <c r="BU436" s="508"/>
      <c r="BV436" s="508"/>
      <c r="BW436" s="508"/>
      <c r="BX436" s="508"/>
    </row>
    <row r="437" spans="1:76" s="395" customFormat="1" ht="45" customHeight="1">
      <c r="A437" s="33" t="s">
        <v>171</v>
      </c>
      <c r="B437" s="33" t="s">
        <v>172</v>
      </c>
      <c r="C437" s="33" t="s">
        <v>172</v>
      </c>
      <c r="D437" s="33">
        <v>16</v>
      </c>
      <c r="E437" s="33">
        <v>25</v>
      </c>
      <c r="F437" s="33">
        <v>1.6</v>
      </c>
      <c r="G437" s="33" t="s">
        <v>71</v>
      </c>
      <c r="H437" s="33" t="s">
        <v>173</v>
      </c>
      <c r="I437" s="33" t="s">
        <v>174</v>
      </c>
      <c r="J437" s="33" t="s">
        <v>44</v>
      </c>
      <c r="K437" s="33" t="s">
        <v>36</v>
      </c>
      <c r="L437" s="33" t="s">
        <v>175</v>
      </c>
      <c r="M437" s="33"/>
      <c r="N437" s="33" t="s">
        <v>26</v>
      </c>
      <c r="O437" s="33" t="s">
        <v>54</v>
      </c>
      <c r="P437" s="33"/>
      <c r="Q437" s="33"/>
      <c r="R437" s="33"/>
      <c r="S437" s="33"/>
      <c r="T437" s="33" t="s">
        <v>176</v>
      </c>
      <c r="U437" s="33" t="s">
        <v>55</v>
      </c>
      <c r="V437" s="33" t="s">
        <v>177</v>
      </c>
      <c r="W437" s="33" t="s">
        <v>178</v>
      </c>
      <c r="X437" s="83">
        <f t="shared" si="5"/>
        <v>0</v>
      </c>
      <c r="Y437" s="29" t="s">
        <v>1748</v>
      </c>
      <c r="Z437" s="23">
        <v>1.6</v>
      </c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</row>
    <row r="438" spans="1:76" s="395" customFormat="1" ht="45" customHeight="1">
      <c r="A438" s="33" t="s">
        <v>171</v>
      </c>
      <c r="B438" s="33" t="s">
        <v>172</v>
      </c>
      <c r="C438" s="33" t="s">
        <v>172</v>
      </c>
      <c r="D438" s="33">
        <v>16</v>
      </c>
      <c r="E438" s="33">
        <v>37</v>
      </c>
      <c r="F438" s="33">
        <v>2.2999999999999998</v>
      </c>
      <c r="G438" s="33" t="s">
        <v>71</v>
      </c>
      <c r="H438" s="33" t="s">
        <v>173</v>
      </c>
      <c r="I438" s="33" t="s">
        <v>174</v>
      </c>
      <c r="J438" s="33" t="s">
        <v>44</v>
      </c>
      <c r="K438" s="33" t="s">
        <v>36</v>
      </c>
      <c r="L438" s="33" t="s">
        <v>175</v>
      </c>
      <c r="M438" s="33"/>
      <c r="N438" s="33" t="s">
        <v>26</v>
      </c>
      <c r="O438" s="33" t="s">
        <v>54</v>
      </c>
      <c r="P438" s="33"/>
      <c r="Q438" s="33"/>
      <c r="R438" s="33"/>
      <c r="S438" s="33"/>
      <c r="T438" s="33" t="s">
        <v>176</v>
      </c>
      <c r="U438" s="33" t="s">
        <v>55</v>
      </c>
      <c r="V438" s="33" t="s">
        <v>179</v>
      </c>
      <c r="W438" s="33" t="s">
        <v>180</v>
      </c>
      <c r="X438" s="83">
        <f t="shared" si="5"/>
        <v>0</v>
      </c>
      <c r="Y438" s="29" t="s">
        <v>1748</v>
      </c>
      <c r="Z438" s="23">
        <v>2.2999999999999998</v>
      </c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</row>
    <row r="439" spans="1:76" s="395" customFormat="1" ht="45" customHeight="1">
      <c r="A439" s="33" t="s">
        <v>171</v>
      </c>
      <c r="B439" s="33" t="s">
        <v>181</v>
      </c>
      <c r="C439" s="33" t="s">
        <v>182</v>
      </c>
      <c r="D439" s="33">
        <v>9</v>
      </c>
      <c r="E439" s="33">
        <v>4</v>
      </c>
      <c r="F439" s="33">
        <v>9.1999999999999993</v>
      </c>
      <c r="G439" s="33" t="s">
        <v>71</v>
      </c>
      <c r="H439" s="33" t="s">
        <v>173</v>
      </c>
      <c r="I439" s="33" t="s">
        <v>174</v>
      </c>
      <c r="J439" s="33" t="s">
        <v>44</v>
      </c>
      <c r="K439" s="33" t="s">
        <v>36</v>
      </c>
      <c r="L439" s="33" t="s">
        <v>183</v>
      </c>
      <c r="M439" s="33"/>
      <c r="N439" s="33" t="s">
        <v>26</v>
      </c>
      <c r="O439" s="33" t="s">
        <v>184</v>
      </c>
      <c r="P439" s="33"/>
      <c r="Q439" s="33"/>
      <c r="R439" s="33"/>
      <c r="S439" s="33"/>
      <c r="T439" s="33" t="s">
        <v>176</v>
      </c>
      <c r="U439" s="33" t="s">
        <v>55</v>
      </c>
      <c r="V439" s="33" t="s">
        <v>185</v>
      </c>
      <c r="W439" s="33" t="s">
        <v>186</v>
      </c>
      <c r="X439" s="83">
        <f t="shared" si="5"/>
        <v>0</v>
      </c>
      <c r="Y439" s="29" t="s">
        <v>1748</v>
      </c>
      <c r="Z439" s="23">
        <v>9.1999999999999993</v>
      </c>
      <c r="AA439" s="245"/>
      <c r="AB439" s="413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</row>
    <row r="440" spans="1:76" s="395" customFormat="1" ht="45" customHeight="1">
      <c r="A440" s="33" t="s">
        <v>171</v>
      </c>
      <c r="B440" s="33" t="s">
        <v>181</v>
      </c>
      <c r="C440" s="33" t="s">
        <v>182</v>
      </c>
      <c r="D440" s="33">
        <v>18</v>
      </c>
      <c r="E440" s="33">
        <v>53</v>
      </c>
      <c r="F440" s="33">
        <v>2.2999999999999998</v>
      </c>
      <c r="G440" s="33" t="s">
        <v>71</v>
      </c>
      <c r="H440" s="33" t="s">
        <v>173</v>
      </c>
      <c r="I440" s="33" t="s">
        <v>174</v>
      </c>
      <c r="J440" s="33" t="s">
        <v>44</v>
      </c>
      <c r="K440" s="33" t="s">
        <v>36</v>
      </c>
      <c r="L440" s="33" t="s">
        <v>183</v>
      </c>
      <c r="M440" s="33"/>
      <c r="N440" s="33" t="s">
        <v>26</v>
      </c>
      <c r="O440" s="33" t="s">
        <v>54</v>
      </c>
      <c r="P440" s="33"/>
      <c r="Q440" s="33"/>
      <c r="R440" s="33"/>
      <c r="S440" s="33"/>
      <c r="T440" s="33" t="s">
        <v>176</v>
      </c>
      <c r="U440" s="33" t="s">
        <v>55</v>
      </c>
      <c r="V440" s="33" t="s">
        <v>187</v>
      </c>
      <c r="W440" s="33" t="s">
        <v>188</v>
      </c>
      <c r="X440" s="83">
        <f t="shared" si="5"/>
        <v>0</v>
      </c>
      <c r="Y440" s="29" t="s">
        <v>1748</v>
      </c>
      <c r="Z440" s="23">
        <v>2.2999999999999998</v>
      </c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</row>
    <row r="441" spans="1:76" s="395" customFormat="1" ht="45" customHeight="1">
      <c r="A441" s="33" t="s">
        <v>171</v>
      </c>
      <c r="B441" s="33" t="s">
        <v>181</v>
      </c>
      <c r="C441" s="33" t="s">
        <v>182</v>
      </c>
      <c r="D441" s="33">
        <v>18</v>
      </c>
      <c r="E441" s="33">
        <v>55</v>
      </c>
      <c r="F441" s="33">
        <v>3.3</v>
      </c>
      <c r="G441" s="33" t="s">
        <v>71</v>
      </c>
      <c r="H441" s="33" t="s">
        <v>173</v>
      </c>
      <c r="I441" s="33" t="s">
        <v>174</v>
      </c>
      <c r="J441" s="33" t="s">
        <v>44</v>
      </c>
      <c r="K441" s="33" t="s">
        <v>36</v>
      </c>
      <c r="L441" s="33" t="s">
        <v>183</v>
      </c>
      <c r="M441" s="33"/>
      <c r="N441" s="33" t="s">
        <v>26</v>
      </c>
      <c r="O441" s="33" t="s">
        <v>54</v>
      </c>
      <c r="P441" s="33"/>
      <c r="Q441" s="33"/>
      <c r="R441" s="33"/>
      <c r="S441" s="33"/>
      <c r="T441" s="33" t="s">
        <v>176</v>
      </c>
      <c r="U441" s="33" t="s">
        <v>55</v>
      </c>
      <c r="V441" s="33" t="s">
        <v>189</v>
      </c>
      <c r="W441" s="33" t="s">
        <v>190</v>
      </c>
      <c r="X441" s="83">
        <f t="shared" si="5"/>
        <v>0</v>
      </c>
      <c r="Y441" s="29" t="s">
        <v>1748</v>
      </c>
      <c r="Z441" s="23">
        <v>3.3</v>
      </c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</row>
    <row r="442" spans="1:76" s="395" customFormat="1" ht="45" customHeight="1">
      <c r="A442" s="33" t="s">
        <v>171</v>
      </c>
      <c r="B442" s="33" t="s">
        <v>181</v>
      </c>
      <c r="C442" s="33" t="s">
        <v>182</v>
      </c>
      <c r="D442" s="33">
        <v>18</v>
      </c>
      <c r="E442" s="33">
        <v>48</v>
      </c>
      <c r="F442" s="33">
        <v>6.2</v>
      </c>
      <c r="G442" s="33" t="s">
        <v>71</v>
      </c>
      <c r="H442" s="33" t="s">
        <v>173</v>
      </c>
      <c r="I442" s="33" t="s">
        <v>174</v>
      </c>
      <c r="J442" s="33" t="s">
        <v>44</v>
      </c>
      <c r="K442" s="33" t="s">
        <v>36</v>
      </c>
      <c r="L442" s="33" t="s">
        <v>183</v>
      </c>
      <c r="M442" s="33"/>
      <c r="N442" s="33" t="s">
        <v>26</v>
      </c>
      <c r="O442" s="33" t="s">
        <v>54</v>
      </c>
      <c r="P442" s="33"/>
      <c r="Q442" s="33"/>
      <c r="R442" s="33"/>
      <c r="S442" s="33"/>
      <c r="T442" s="33" t="s">
        <v>176</v>
      </c>
      <c r="U442" s="33" t="s">
        <v>55</v>
      </c>
      <c r="V442" s="33" t="s">
        <v>189</v>
      </c>
      <c r="W442" s="33" t="s">
        <v>190</v>
      </c>
      <c r="X442" s="83">
        <f t="shared" si="5"/>
        <v>0</v>
      </c>
      <c r="Y442" s="29" t="s">
        <v>1748</v>
      </c>
      <c r="Z442" s="23">
        <v>6.2</v>
      </c>
      <c r="AA442" s="29"/>
      <c r="AB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</row>
    <row r="443" spans="1:76" s="395" customFormat="1" ht="45" customHeight="1">
      <c r="A443" s="33" t="s">
        <v>171</v>
      </c>
      <c r="B443" s="33" t="s">
        <v>181</v>
      </c>
      <c r="C443" s="33" t="s">
        <v>182</v>
      </c>
      <c r="D443" s="33">
        <v>18</v>
      </c>
      <c r="E443" s="33">
        <v>52</v>
      </c>
      <c r="F443" s="33">
        <v>6.6</v>
      </c>
      <c r="G443" s="33" t="s">
        <v>71</v>
      </c>
      <c r="H443" s="33" t="s">
        <v>173</v>
      </c>
      <c r="I443" s="33" t="s">
        <v>174</v>
      </c>
      <c r="J443" s="33" t="s">
        <v>44</v>
      </c>
      <c r="K443" s="33" t="s">
        <v>36</v>
      </c>
      <c r="L443" s="33" t="s">
        <v>183</v>
      </c>
      <c r="M443" s="33"/>
      <c r="N443" s="33" t="s">
        <v>26</v>
      </c>
      <c r="O443" s="33" t="s">
        <v>54</v>
      </c>
      <c r="P443" s="33"/>
      <c r="Q443" s="33"/>
      <c r="R443" s="33"/>
      <c r="S443" s="33"/>
      <c r="T443" s="33" t="s">
        <v>176</v>
      </c>
      <c r="U443" s="33" t="s">
        <v>55</v>
      </c>
      <c r="V443" s="33" t="s">
        <v>187</v>
      </c>
      <c r="W443" s="33" t="s">
        <v>188</v>
      </c>
      <c r="X443" s="83">
        <f t="shared" si="5"/>
        <v>0</v>
      </c>
      <c r="Y443" s="29" t="s">
        <v>1748</v>
      </c>
      <c r="Z443" s="23">
        <v>6.6</v>
      </c>
      <c r="AA443" s="245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</row>
    <row r="444" spans="1:76" s="395" customFormat="1" ht="45" customHeight="1">
      <c r="A444" s="33" t="s">
        <v>171</v>
      </c>
      <c r="B444" s="33" t="s">
        <v>181</v>
      </c>
      <c r="C444" s="33" t="s">
        <v>182</v>
      </c>
      <c r="D444" s="33">
        <v>18</v>
      </c>
      <c r="E444" s="33">
        <v>54</v>
      </c>
      <c r="F444" s="33">
        <v>6.7</v>
      </c>
      <c r="G444" s="33" t="s">
        <v>71</v>
      </c>
      <c r="H444" s="33" t="s">
        <v>173</v>
      </c>
      <c r="I444" s="33" t="s">
        <v>174</v>
      </c>
      <c r="J444" s="33" t="s">
        <v>44</v>
      </c>
      <c r="K444" s="33" t="s">
        <v>36</v>
      </c>
      <c r="L444" s="33" t="s">
        <v>183</v>
      </c>
      <c r="M444" s="33"/>
      <c r="N444" s="33" t="s">
        <v>26</v>
      </c>
      <c r="O444" s="33" t="s">
        <v>54</v>
      </c>
      <c r="P444" s="33"/>
      <c r="Q444" s="33"/>
      <c r="R444" s="33"/>
      <c r="S444" s="33"/>
      <c r="T444" s="33" t="s">
        <v>176</v>
      </c>
      <c r="U444" s="33" t="s">
        <v>55</v>
      </c>
      <c r="V444" s="33" t="s">
        <v>187</v>
      </c>
      <c r="W444" s="33" t="s">
        <v>188</v>
      </c>
      <c r="X444" s="83">
        <f t="shared" si="5"/>
        <v>0</v>
      </c>
      <c r="Y444" s="29" t="s">
        <v>1748</v>
      </c>
      <c r="Z444" s="23">
        <v>6.7</v>
      </c>
      <c r="AA444" s="245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</row>
    <row r="445" spans="1:76" s="395" customFormat="1" ht="51" customHeight="1">
      <c r="A445" s="33" t="s">
        <v>171</v>
      </c>
      <c r="B445" s="33" t="s">
        <v>181</v>
      </c>
      <c r="C445" s="33" t="s">
        <v>182</v>
      </c>
      <c r="D445" s="33">
        <v>19</v>
      </c>
      <c r="E445" s="33">
        <v>38</v>
      </c>
      <c r="F445" s="33">
        <v>4.0999999999999996</v>
      </c>
      <c r="G445" s="33" t="s">
        <v>71</v>
      </c>
      <c r="H445" s="33" t="s">
        <v>173</v>
      </c>
      <c r="I445" s="33" t="s">
        <v>191</v>
      </c>
      <c r="J445" s="33" t="s">
        <v>51</v>
      </c>
      <c r="K445" s="33" t="s">
        <v>36</v>
      </c>
      <c r="L445" s="33" t="s">
        <v>183</v>
      </c>
      <c r="M445" s="33"/>
      <c r="N445" s="33" t="s">
        <v>26</v>
      </c>
      <c r="O445" s="33" t="s">
        <v>54</v>
      </c>
      <c r="P445" s="33"/>
      <c r="Q445" s="33"/>
      <c r="R445" s="33"/>
      <c r="S445" s="33"/>
      <c r="T445" s="33" t="s">
        <v>176</v>
      </c>
      <c r="U445" s="33" t="s">
        <v>55</v>
      </c>
      <c r="V445" s="33" t="s">
        <v>192</v>
      </c>
      <c r="W445" s="33" t="s">
        <v>193</v>
      </c>
      <c r="X445" s="83">
        <f t="shared" si="5"/>
        <v>0</v>
      </c>
      <c r="Y445" s="29" t="s">
        <v>1748</v>
      </c>
      <c r="Z445" s="23">
        <v>4.0999999999999996</v>
      </c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</row>
    <row r="446" spans="1:76" s="395" customFormat="1" ht="45" customHeight="1">
      <c r="A446" s="33" t="s">
        <v>171</v>
      </c>
      <c r="B446" s="33" t="s">
        <v>194</v>
      </c>
      <c r="C446" s="33" t="s">
        <v>195</v>
      </c>
      <c r="D446" s="33">
        <v>72</v>
      </c>
      <c r="E446" s="33">
        <v>32.340000000000003</v>
      </c>
      <c r="F446" s="33">
        <v>2.1</v>
      </c>
      <c r="G446" s="33" t="s">
        <v>71</v>
      </c>
      <c r="H446" s="33" t="s">
        <v>173</v>
      </c>
      <c r="I446" s="33" t="s">
        <v>191</v>
      </c>
      <c r="J446" s="33" t="s">
        <v>51</v>
      </c>
      <c r="K446" s="33" t="s">
        <v>36</v>
      </c>
      <c r="L446" s="33" t="s">
        <v>183</v>
      </c>
      <c r="M446" s="33"/>
      <c r="N446" s="33" t="s">
        <v>26</v>
      </c>
      <c r="O446" s="33" t="s">
        <v>54</v>
      </c>
      <c r="P446" s="33"/>
      <c r="Q446" s="33"/>
      <c r="R446" s="33"/>
      <c r="S446" s="33"/>
      <c r="T446" s="33" t="s">
        <v>176</v>
      </c>
      <c r="U446" s="33" t="s">
        <v>55</v>
      </c>
      <c r="V446" s="33" t="s">
        <v>196</v>
      </c>
      <c r="W446" s="33" t="s">
        <v>197</v>
      </c>
      <c r="X446" s="83">
        <f t="shared" si="5"/>
        <v>0</v>
      </c>
      <c r="Y446" s="29" t="s">
        <v>1748</v>
      </c>
      <c r="Z446" s="23">
        <v>2.1</v>
      </c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</row>
    <row r="447" spans="1:76" s="395" customFormat="1" ht="45" customHeight="1">
      <c r="A447" s="33" t="s">
        <v>171</v>
      </c>
      <c r="B447" s="33" t="s">
        <v>194</v>
      </c>
      <c r="C447" s="33" t="s">
        <v>195</v>
      </c>
      <c r="D447" s="33">
        <v>72</v>
      </c>
      <c r="E447" s="33">
        <v>31.32</v>
      </c>
      <c r="F447" s="33">
        <v>1</v>
      </c>
      <c r="G447" s="33" t="s">
        <v>71</v>
      </c>
      <c r="H447" s="33" t="s">
        <v>173</v>
      </c>
      <c r="I447" s="33" t="s">
        <v>191</v>
      </c>
      <c r="J447" s="33" t="s">
        <v>51</v>
      </c>
      <c r="K447" s="33" t="s">
        <v>36</v>
      </c>
      <c r="L447" s="33" t="s">
        <v>183</v>
      </c>
      <c r="M447" s="33"/>
      <c r="N447" s="33" t="s">
        <v>26</v>
      </c>
      <c r="O447" s="33" t="s">
        <v>54</v>
      </c>
      <c r="P447" s="33"/>
      <c r="Q447" s="33"/>
      <c r="R447" s="33"/>
      <c r="S447" s="33"/>
      <c r="T447" s="33" t="s">
        <v>176</v>
      </c>
      <c r="U447" s="33" t="s">
        <v>55</v>
      </c>
      <c r="V447" s="33" t="s">
        <v>198</v>
      </c>
      <c r="W447" s="33" t="s">
        <v>199</v>
      </c>
      <c r="X447" s="83">
        <f t="shared" si="5"/>
        <v>0</v>
      </c>
      <c r="Y447" s="29" t="s">
        <v>1748</v>
      </c>
      <c r="Z447" s="23">
        <v>1</v>
      </c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</row>
    <row r="448" spans="1:76" s="395" customFormat="1" ht="45" customHeight="1">
      <c r="A448" s="33" t="s">
        <v>171</v>
      </c>
      <c r="B448" s="33" t="s">
        <v>194</v>
      </c>
      <c r="C448" s="33" t="s">
        <v>195</v>
      </c>
      <c r="D448" s="33">
        <v>72</v>
      </c>
      <c r="E448" s="33">
        <v>33</v>
      </c>
      <c r="F448" s="33">
        <v>0.5</v>
      </c>
      <c r="G448" s="33" t="s">
        <v>71</v>
      </c>
      <c r="H448" s="33" t="s">
        <v>173</v>
      </c>
      <c r="I448" s="33" t="s">
        <v>191</v>
      </c>
      <c r="J448" s="33" t="s">
        <v>51</v>
      </c>
      <c r="K448" s="33" t="s">
        <v>36</v>
      </c>
      <c r="L448" s="33" t="s">
        <v>183</v>
      </c>
      <c r="M448" s="33"/>
      <c r="N448" s="33" t="s">
        <v>26</v>
      </c>
      <c r="O448" s="33" t="s">
        <v>54</v>
      </c>
      <c r="P448" s="33"/>
      <c r="Q448" s="33"/>
      <c r="R448" s="33"/>
      <c r="S448" s="33"/>
      <c r="T448" s="33" t="s">
        <v>176</v>
      </c>
      <c r="U448" s="33" t="s">
        <v>55</v>
      </c>
      <c r="V448" s="33" t="s">
        <v>200</v>
      </c>
      <c r="W448" s="33" t="s">
        <v>201</v>
      </c>
      <c r="X448" s="83">
        <f t="shared" si="5"/>
        <v>0</v>
      </c>
      <c r="Y448" s="29" t="s">
        <v>1748</v>
      </c>
      <c r="Z448" s="23">
        <v>0.5</v>
      </c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</row>
    <row r="449" spans="1:76" s="395" customFormat="1" ht="45" customHeight="1">
      <c r="A449" s="33" t="s">
        <v>171</v>
      </c>
      <c r="B449" s="33" t="s">
        <v>194</v>
      </c>
      <c r="C449" s="33" t="s">
        <v>195</v>
      </c>
      <c r="D449" s="33">
        <v>72</v>
      </c>
      <c r="E449" s="33">
        <v>43.5</v>
      </c>
      <c r="F449" s="33">
        <v>3.1</v>
      </c>
      <c r="G449" s="33" t="s">
        <v>71</v>
      </c>
      <c r="H449" s="33" t="s">
        <v>173</v>
      </c>
      <c r="I449" s="33" t="s">
        <v>191</v>
      </c>
      <c r="J449" s="33" t="s">
        <v>51</v>
      </c>
      <c r="K449" s="33" t="s">
        <v>36</v>
      </c>
      <c r="L449" s="33" t="s">
        <v>183</v>
      </c>
      <c r="M449" s="33"/>
      <c r="N449" s="33" t="s">
        <v>26</v>
      </c>
      <c r="O449" s="33" t="s">
        <v>54</v>
      </c>
      <c r="P449" s="33"/>
      <c r="Q449" s="33"/>
      <c r="R449" s="33"/>
      <c r="S449" s="33"/>
      <c r="T449" s="33" t="s">
        <v>176</v>
      </c>
      <c r="U449" s="33" t="s">
        <v>55</v>
      </c>
      <c r="V449" s="33" t="s">
        <v>202</v>
      </c>
      <c r="W449" s="33" t="s">
        <v>203</v>
      </c>
      <c r="X449" s="83">
        <f t="shared" si="5"/>
        <v>0</v>
      </c>
      <c r="Y449" s="29" t="s">
        <v>1748</v>
      </c>
      <c r="Z449" s="23">
        <v>3.1</v>
      </c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</row>
    <row r="450" spans="1:76" s="163" customFormat="1" ht="55.5" customHeight="1">
      <c r="A450" s="16" t="s">
        <v>171</v>
      </c>
      <c r="B450" s="16" t="s">
        <v>172</v>
      </c>
      <c r="C450" s="16" t="s">
        <v>120</v>
      </c>
      <c r="D450" s="16">
        <v>151</v>
      </c>
      <c r="E450" s="27">
        <v>26</v>
      </c>
      <c r="F450" s="16">
        <v>4.8</v>
      </c>
      <c r="G450" s="16" t="s">
        <v>321</v>
      </c>
      <c r="H450" s="24" t="s">
        <v>64</v>
      </c>
      <c r="I450" s="392" t="s">
        <v>174</v>
      </c>
      <c r="J450" s="16" t="s">
        <v>323</v>
      </c>
      <c r="K450" s="16" t="s">
        <v>36</v>
      </c>
      <c r="L450" s="16" t="s">
        <v>1062</v>
      </c>
      <c r="M450" s="24" t="s">
        <v>1066</v>
      </c>
      <c r="N450" s="24" t="s">
        <v>26</v>
      </c>
      <c r="O450" s="16" t="s">
        <v>54</v>
      </c>
      <c r="P450" s="24"/>
      <c r="Q450" s="16"/>
      <c r="R450" s="16"/>
      <c r="S450" s="16"/>
      <c r="T450" s="16"/>
      <c r="U450" s="16" t="s">
        <v>55</v>
      </c>
      <c r="V450" s="148" t="s">
        <v>1174</v>
      </c>
      <c r="W450" s="148" t="s">
        <v>1175</v>
      </c>
      <c r="X450" s="83">
        <f t="shared" si="5"/>
        <v>0</v>
      </c>
      <c r="Y450" s="29" t="s">
        <v>1748</v>
      </c>
      <c r="Z450" s="23">
        <v>4.8</v>
      </c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</row>
    <row r="451" spans="1:76" s="395" customFormat="1" ht="45" customHeight="1">
      <c r="A451" s="33" t="s">
        <v>171</v>
      </c>
      <c r="B451" s="33" t="s">
        <v>194</v>
      </c>
      <c r="C451" s="33" t="s">
        <v>195</v>
      </c>
      <c r="D451" s="33">
        <v>72</v>
      </c>
      <c r="E451" s="33">
        <v>43</v>
      </c>
      <c r="F451" s="33">
        <v>1</v>
      </c>
      <c r="G451" s="33" t="s">
        <v>71</v>
      </c>
      <c r="H451" s="33" t="s">
        <v>173</v>
      </c>
      <c r="I451" s="33" t="s">
        <v>191</v>
      </c>
      <c r="J451" s="33" t="s">
        <v>51</v>
      </c>
      <c r="K451" s="33" t="s">
        <v>36</v>
      </c>
      <c r="L451" s="33" t="s">
        <v>183</v>
      </c>
      <c r="M451" s="33"/>
      <c r="N451" s="33" t="s">
        <v>26</v>
      </c>
      <c r="O451" s="33" t="s">
        <v>54</v>
      </c>
      <c r="P451" s="33"/>
      <c r="Q451" s="33"/>
      <c r="R451" s="33"/>
      <c r="S451" s="33"/>
      <c r="T451" s="33" t="s">
        <v>176</v>
      </c>
      <c r="U451" s="33" t="s">
        <v>55</v>
      </c>
      <c r="V451" s="33" t="s">
        <v>204</v>
      </c>
      <c r="W451" s="33" t="s">
        <v>205</v>
      </c>
      <c r="X451" s="83">
        <f t="shared" si="5"/>
        <v>0</v>
      </c>
      <c r="Y451" s="29" t="s">
        <v>1748</v>
      </c>
      <c r="Z451" s="23">
        <v>1</v>
      </c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</row>
    <row r="452" spans="1:76" s="163" customFormat="1" ht="45" customHeight="1">
      <c r="A452" s="196" t="s">
        <v>171</v>
      </c>
      <c r="B452" s="196" t="s">
        <v>194</v>
      </c>
      <c r="C452" s="196" t="s">
        <v>195</v>
      </c>
      <c r="D452" s="196">
        <v>72</v>
      </c>
      <c r="E452" s="196">
        <v>37</v>
      </c>
      <c r="F452" s="196">
        <v>1</v>
      </c>
      <c r="G452" s="196" t="s">
        <v>71</v>
      </c>
      <c r="H452" s="196" t="s">
        <v>173</v>
      </c>
      <c r="I452" s="196" t="s">
        <v>191</v>
      </c>
      <c r="J452" s="196" t="s">
        <v>51</v>
      </c>
      <c r="K452" s="196" t="s">
        <v>36</v>
      </c>
      <c r="L452" s="196" t="s">
        <v>183</v>
      </c>
      <c r="M452" s="196"/>
      <c r="N452" s="196" t="s">
        <v>26</v>
      </c>
      <c r="O452" s="196" t="s">
        <v>54</v>
      </c>
      <c r="P452" s="196"/>
      <c r="Q452" s="196"/>
      <c r="R452" s="196"/>
      <c r="S452" s="196"/>
      <c r="T452" s="196" t="s">
        <v>176</v>
      </c>
      <c r="U452" s="196" t="s">
        <v>55</v>
      </c>
      <c r="V452" s="196" t="s">
        <v>206</v>
      </c>
      <c r="W452" s="246" t="s">
        <v>207</v>
      </c>
      <c r="X452" s="83">
        <f t="shared" si="5"/>
        <v>0</v>
      </c>
      <c r="Y452" s="29" t="s">
        <v>1748</v>
      </c>
      <c r="Z452" s="392">
        <v>1</v>
      </c>
      <c r="AA452" s="176"/>
      <c r="AB452" s="176"/>
      <c r="AC452" s="176"/>
      <c r="AD452" s="176"/>
      <c r="AE452" s="176"/>
      <c r="AF452" s="176"/>
      <c r="AG452" s="176"/>
      <c r="AH452" s="176"/>
      <c r="AI452" s="176"/>
      <c r="AJ452" s="176"/>
      <c r="AK452" s="176"/>
      <c r="AL452" s="176"/>
      <c r="AM452" s="176"/>
      <c r="AN452" s="176"/>
      <c r="AO452" s="176"/>
      <c r="AP452" s="176"/>
      <c r="AQ452" s="176"/>
      <c r="AR452" s="176"/>
      <c r="AS452" s="176"/>
      <c r="AT452" s="176"/>
      <c r="AU452" s="176"/>
      <c r="AV452" s="176"/>
      <c r="AW452" s="176"/>
      <c r="AX452" s="176"/>
      <c r="AY452" s="176"/>
      <c r="AZ452" s="176"/>
      <c r="BA452" s="176"/>
      <c r="BB452" s="176"/>
      <c r="BC452" s="176"/>
      <c r="BD452" s="176"/>
      <c r="BE452" s="176"/>
      <c r="BF452" s="176"/>
      <c r="BG452" s="176"/>
      <c r="BH452" s="176"/>
      <c r="BI452" s="176"/>
      <c r="BJ452" s="176"/>
      <c r="BK452" s="176"/>
      <c r="BL452" s="176"/>
      <c r="BM452" s="176"/>
      <c r="BN452" s="176"/>
      <c r="BO452" s="176"/>
      <c r="BP452" s="176"/>
      <c r="BQ452" s="176"/>
      <c r="BR452" s="176"/>
      <c r="BS452" s="176"/>
      <c r="BT452" s="176"/>
      <c r="BU452" s="176"/>
      <c r="BV452" s="176"/>
      <c r="BW452" s="176"/>
      <c r="BX452" s="176"/>
    </row>
    <row r="453" spans="1:76" s="163" customFormat="1" ht="45" customHeight="1">
      <c r="A453" s="33" t="s">
        <v>171</v>
      </c>
      <c r="B453" s="33" t="s">
        <v>194</v>
      </c>
      <c r="C453" s="33" t="s">
        <v>195</v>
      </c>
      <c r="D453" s="33">
        <v>72</v>
      </c>
      <c r="E453" s="33">
        <v>36</v>
      </c>
      <c r="F453" s="33">
        <v>0.6</v>
      </c>
      <c r="G453" s="33" t="s">
        <v>71</v>
      </c>
      <c r="H453" s="33" t="s">
        <v>173</v>
      </c>
      <c r="I453" s="33" t="s">
        <v>191</v>
      </c>
      <c r="J453" s="33" t="s">
        <v>51</v>
      </c>
      <c r="K453" s="33" t="s">
        <v>36</v>
      </c>
      <c r="L453" s="33" t="s">
        <v>183</v>
      </c>
      <c r="M453" s="33"/>
      <c r="N453" s="33" t="s">
        <v>26</v>
      </c>
      <c r="O453" s="33" t="s">
        <v>54</v>
      </c>
      <c r="P453" s="33"/>
      <c r="Q453" s="33"/>
      <c r="R453" s="33"/>
      <c r="S453" s="33"/>
      <c r="T453" s="33" t="s">
        <v>176</v>
      </c>
      <c r="U453" s="33" t="s">
        <v>55</v>
      </c>
      <c r="V453" s="33" t="s">
        <v>208</v>
      </c>
      <c r="W453" s="34" t="s">
        <v>209</v>
      </c>
      <c r="X453" s="83">
        <f t="shared" si="5"/>
        <v>0</v>
      </c>
      <c r="Y453" s="29" t="s">
        <v>1748</v>
      </c>
      <c r="Z453" s="23">
        <v>0.6</v>
      </c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</row>
    <row r="454" spans="1:76" s="163" customFormat="1" ht="45" customHeight="1">
      <c r="A454" s="33" t="s">
        <v>171</v>
      </c>
      <c r="B454" s="33" t="s">
        <v>194</v>
      </c>
      <c r="C454" s="33" t="s">
        <v>195</v>
      </c>
      <c r="D454" s="33">
        <v>72</v>
      </c>
      <c r="E454" s="33">
        <v>36.369999999999997</v>
      </c>
      <c r="F454" s="33">
        <v>2.1</v>
      </c>
      <c r="G454" s="33" t="s">
        <v>71</v>
      </c>
      <c r="H454" s="33" t="s">
        <v>173</v>
      </c>
      <c r="I454" s="33" t="s">
        <v>191</v>
      </c>
      <c r="J454" s="33" t="s">
        <v>51</v>
      </c>
      <c r="K454" s="33" t="s">
        <v>36</v>
      </c>
      <c r="L454" s="33" t="s">
        <v>183</v>
      </c>
      <c r="M454" s="33"/>
      <c r="N454" s="33" t="s">
        <v>26</v>
      </c>
      <c r="O454" s="33" t="s">
        <v>54</v>
      </c>
      <c r="P454" s="33"/>
      <c r="Q454" s="33"/>
      <c r="R454" s="33"/>
      <c r="S454" s="33"/>
      <c r="T454" s="33" t="s">
        <v>176</v>
      </c>
      <c r="U454" s="33" t="s">
        <v>55</v>
      </c>
      <c r="V454" s="33" t="s">
        <v>210</v>
      </c>
      <c r="W454" s="34" t="s">
        <v>211</v>
      </c>
      <c r="X454" s="83">
        <f t="shared" si="5"/>
        <v>0</v>
      </c>
      <c r="Y454" s="29" t="s">
        <v>1748</v>
      </c>
      <c r="Z454" s="23">
        <v>2.1</v>
      </c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</row>
    <row r="455" spans="1:76" s="163" customFormat="1" ht="75" customHeight="1">
      <c r="A455" s="33" t="s">
        <v>171</v>
      </c>
      <c r="B455" s="33" t="s">
        <v>181</v>
      </c>
      <c r="C455" s="33" t="s">
        <v>181</v>
      </c>
      <c r="D455" s="33">
        <v>99</v>
      </c>
      <c r="E455" s="33">
        <v>55</v>
      </c>
      <c r="F455" s="33">
        <v>1.8</v>
      </c>
      <c r="G455" s="33" t="s">
        <v>71</v>
      </c>
      <c r="H455" s="33" t="s">
        <v>173</v>
      </c>
      <c r="I455" s="33" t="s">
        <v>174</v>
      </c>
      <c r="J455" s="33" t="s">
        <v>44</v>
      </c>
      <c r="K455" s="33" t="s">
        <v>36</v>
      </c>
      <c r="L455" s="33" t="s">
        <v>183</v>
      </c>
      <c r="M455" s="33"/>
      <c r="N455" s="33" t="s">
        <v>26</v>
      </c>
      <c r="O455" s="33" t="s">
        <v>23</v>
      </c>
      <c r="P455" s="33"/>
      <c r="Q455" s="33"/>
      <c r="R455" s="33"/>
      <c r="S455" s="33"/>
      <c r="T455" s="33" t="s">
        <v>176</v>
      </c>
      <c r="U455" s="33" t="s">
        <v>55</v>
      </c>
      <c r="V455" s="33" t="s">
        <v>212</v>
      </c>
      <c r="W455" s="34" t="s">
        <v>213</v>
      </c>
      <c r="X455" s="83">
        <f t="shared" si="5"/>
        <v>0</v>
      </c>
      <c r="Y455" s="29" t="s">
        <v>1748</v>
      </c>
      <c r="Z455" s="23">
        <v>1.8</v>
      </c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</row>
    <row r="456" spans="1:76" s="163" customFormat="1" ht="60" customHeight="1">
      <c r="A456" s="33" t="s">
        <v>171</v>
      </c>
      <c r="B456" s="33" t="s">
        <v>172</v>
      </c>
      <c r="C456" s="33" t="s">
        <v>172</v>
      </c>
      <c r="D456" s="33">
        <v>36</v>
      </c>
      <c r="E456" s="33">
        <v>51</v>
      </c>
      <c r="F456" s="33">
        <v>4.7</v>
      </c>
      <c r="G456" s="33" t="s">
        <v>39</v>
      </c>
      <c r="H456" s="33" t="s">
        <v>173</v>
      </c>
      <c r="I456" s="33" t="s">
        <v>191</v>
      </c>
      <c r="J456" s="33" t="s">
        <v>51</v>
      </c>
      <c r="K456" s="33" t="s">
        <v>36</v>
      </c>
      <c r="L456" s="33" t="s">
        <v>183</v>
      </c>
      <c r="M456" s="33" t="s">
        <v>214</v>
      </c>
      <c r="N456" s="33" t="s">
        <v>26</v>
      </c>
      <c r="O456" s="33" t="s">
        <v>54</v>
      </c>
      <c r="P456" s="33" t="s">
        <v>8</v>
      </c>
      <c r="Q456" s="33">
        <v>4.7</v>
      </c>
      <c r="R456" s="33"/>
      <c r="S456" s="33"/>
      <c r="T456" s="33" t="s">
        <v>176</v>
      </c>
      <c r="U456" s="33" t="s">
        <v>55</v>
      </c>
      <c r="V456" s="33" t="s">
        <v>215</v>
      </c>
      <c r="W456" s="34" t="s">
        <v>216</v>
      </c>
      <c r="X456" s="83">
        <f t="shared" si="5"/>
        <v>0</v>
      </c>
      <c r="Y456" s="29" t="s">
        <v>1748</v>
      </c>
      <c r="Z456" s="23">
        <v>4.7</v>
      </c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</row>
    <row r="457" spans="1:76" s="163" customFormat="1" ht="60" customHeight="1">
      <c r="A457" s="33" t="s">
        <v>171</v>
      </c>
      <c r="B457" s="33" t="s">
        <v>172</v>
      </c>
      <c r="C457" s="33" t="s">
        <v>172</v>
      </c>
      <c r="D457" s="33">
        <v>37</v>
      </c>
      <c r="E457" s="33">
        <v>25</v>
      </c>
      <c r="F457" s="33">
        <v>3.6</v>
      </c>
      <c r="G457" s="33" t="s">
        <v>39</v>
      </c>
      <c r="H457" s="33" t="s">
        <v>173</v>
      </c>
      <c r="I457" s="33" t="s">
        <v>191</v>
      </c>
      <c r="J457" s="33" t="s">
        <v>51</v>
      </c>
      <c r="K457" s="33" t="s">
        <v>36</v>
      </c>
      <c r="L457" s="33" t="s">
        <v>183</v>
      </c>
      <c r="M457" s="33" t="s">
        <v>217</v>
      </c>
      <c r="N457" s="33" t="s">
        <v>26</v>
      </c>
      <c r="O457" s="33" t="s">
        <v>54</v>
      </c>
      <c r="P457" s="33" t="s">
        <v>8</v>
      </c>
      <c r="Q457" s="33">
        <v>3.6</v>
      </c>
      <c r="R457" s="33"/>
      <c r="S457" s="33"/>
      <c r="T457" s="33" t="s">
        <v>176</v>
      </c>
      <c r="U457" s="33" t="s">
        <v>55</v>
      </c>
      <c r="V457" s="33" t="s">
        <v>218</v>
      </c>
      <c r="W457" s="34" t="s">
        <v>219</v>
      </c>
      <c r="X457" s="83">
        <f t="shared" si="5"/>
        <v>0</v>
      </c>
      <c r="Y457" s="29" t="s">
        <v>1748</v>
      </c>
      <c r="Z457" s="23">
        <v>3.6</v>
      </c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</row>
    <row r="458" spans="1:76" s="163" customFormat="1" ht="45" customHeight="1">
      <c r="A458" s="33" t="s">
        <v>171</v>
      </c>
      <c r="B458" s="33" t="s">
        <v>181</v>
      </c>
      <c r="C458" s="33" t="s">
        <v>181</v>
      </c>
      <c r="D458" s="33">
        <v>98</v>
      </c>
      <c r="E458" s="33">
        <v>19</v>
      </c>
      <c r="F458" s="33">
        <v>23.7</v>
      </c>
      <c r="G458" s="33" t="s">
        <v>72</v>
      </c>
      <c r="H458" s="33" t="s">
        <v>173</v>
      </c>
      <c r="I458" s="33" t="s">
        <v>174</v>
      </c>
      <c r="J458" s="33" t="s">
        <v>44</v>
      </c>
      <c r="K458" s="33" t="s">
        <v>36</v>
      </c>
      <c r="L458" s="33" t="s">
        <v>183</v>
      </c>
      <c r="M458" s="33"/>
      <c r="N458" s="33" t="s">
        <v>26</v>
      </c>
      <c r="O458" s="33" t="s">
        <v>54</v>
      </c>
      <c r="P458" s="33"/>
      <c r="Q458" s="33">
        <v>10.1366</v>
      </c>
      <c r="R458" s="33"/>
      <c r="S458" s="33"/>
      <c r="T458" s="33" t="s">
        <v>176</v>
      </c>
      <c r="U458" s="33" t="s">
        <v>55</v>
      </c>
      <c r="V458" s="33" t="s">
        <v>220</v>
      </c>
      <c r="W458" s="98" t="s">
        <v>221</v>
      </c>
      <c r="X458" s="83">
        <f t="shared" si="5"/>
        <v>0</v>
      </c>
      <c r="Y458" s="29" t="s">
        <v>1292</v>
      </c>
      <c r="Z458" s="23">
        <v>9.6760000000000002</v>
      </c>
      <c r="AA458" s="29" t="s">
        <v>1293</v>
      </c>
      <c r="AB458" s="163">
        <v>3.8874</v>
      </c>
      <c r="AC458" s="29" t="s">
        <v>1242</v>
      </c>
      <c r="AD458" s="245">
        <v>10.1366</v>
      </c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</row>
    <row r="459" spans="1:76" s="163" customFormat="1" ht="81" customHeight="1">
      <c r="A459" s="46" t="s">
        <v>171</v>
      </c>
      <c r="B459" s="46" t="s">
        <v>171</v>
      </c>
      <c r="C459" s="46" t="s">
        <v>171</v>
      </c>
      <c r="D459" s="46">
        <v>1</v>
      </c>
      <c r="E459" s="121">
        <v>10</v>
      </c>
      <c r="F459" s="46">
        <v>2.1</v>
      </c>
      <c r="G459" s="46" t="s">
        <v>321</v>
      </c>
      <c r="H459" s="46" t="s">
        <v>64</v>
      </c>
      <c r="I459" s="414" t="s">
        <v>191</v>
      </c>
      <c r="J459" s="46" t="s">
        <v>150</v>
      </c>
      <c r="K459" s="46" t="s">
        <v>36</v>
      </c>
      <c r="L459" s="46" t="s">
        <v>1062</v>
      </c>
      <c r="M459" s="46" t="s">
        <v>1063</v>
      </c>
      <c r="N459" s="46" t="s">
        <v>26</v>
      </c>
      <c r="O459" s="46" t="s">
        <v>54</v>
      </c>
      <c r="P459" s="46"/>
      <c r="Q459" s="46">
        <f>F459</f>
        <v>2.1</v>
      </c>
      <c r="R459" s="46"/>
      <c r="S459" s="46"/>
      <c r="T459" s="46"/>
      <c r="U459" s="46" t="s">
        <v>55</v>
      </c>
      <c r="V459" s="148" t="s">
        <v>1064</v>
      </c>
      <c r="W459" s="148" t="s">
        <v>1065</v>
      </c>
      <c r="X459" s="83">
        <f t="shared" si="5"/>
        <v>0</v>
      </c>
      <c r="Y459" s="46" t="s">
        <v>1366</v>
      </c>
      <c r="Z459" s="122">
        <v>2.1</v>
      </c>
      <c r="AA459" s="116"/>
      <c r="AB459" s="116"/>
      <c r="AC459" s="116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</row>
    <row r="460" spans="1:76" s="163" customFormat="1" ht="55.5" customHeight="1">
      <c r="A460" s="16" t="s">
        <v>171</v>
      </c>
      <c r="B460" s="16" t="s">
        <v>171</v>
      </c>
      <c r="C460" s="16" t="s">
        <v>171</v>
      </c>
      <c r="D460" s="16">
        <v>168</v>
      </c>
      <c r="E460" s="27">
        <v>30.32</v>
      </c>
      <c r="F460" s="16">
        <v>9.3000000000000007</v>
      </c>
      <c r="G460" s="16" t="s">
        <v>321</v>
      </c>
      <c r="H460" s="24" t="s">
        <v>64</v>
      </c>
      <c r="I460" s="392" t="s">
        <v>174</v>
      </c>
      <c r="J460" s="16" t="s">
        <v>323</v>
      </c>
      <c r="K460" s="16" t="s">
        <v>36</v>
      </c>
      <c r="L460" s="16" t="s">
        <v>1062</v>
      </c>
      <c r="M460" s="24" t="s">
        <v>1066</v>
      </c>
      <c r="N460" s="24" t="s">
        <v>26</v>
      </c>
      <c r="O460" s="16" t="s">
        <v>54</v>
      </c>
      <c r="P460" s="24"/>
      <c r="Q460" s="16">
        <v>9.3000000000000007</v>
      </c>
      <c r="R460" s="16"/>
      <c r="S460" s="16"/>
      <c r="T460" s="16"/>
      <c r="U460" s="16" t="s">
        <v>55</v>
      </c>
      <c r="V460" s="148" t="s">
        <v>1067</v>
      </c>
      <c r="W460" s="148" t="s">
        <v>1068</v>
      </c>
      <c r="X460" s="83">
        <f t="shared" si="5"/>
        <v>0</v>
      </c>
      <c r="Y460" s="29" t="s">
        <v>1242</v>
      </c>
      <c r="Z460" s="23">
        <v>9.3000000000000007</v>
      </c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</row>
    <row r="461" spans="1:76" s="163" customFormat="1" ht="55.5" customHeight="1">
      <c r="A461" s="16" t="s">
        <v>171</v>
      </c>
      <c r="B461" s="16" t="s">
        <v>172</v>
      </c>
      <c r="C461" s="16" t="s">
        <v>172</v>
      </c>
      <c r="D461" s="16">
        <v>101</v>
      </c>
      <c r="E461" s="16">
        <v>36</v>
      </c>
      <c r="F461" s="16">
        <v>1.6</v>
      </c>
      <c r="G461" s="16" t="s">
        <v>321</v>
      </c>
      <c r="H461" s="24" t="s">
        <v>64</v>
      </c>
      <c r="I461" s="392" t="s">
        <v>174</v>
      </c>
      <c r="J461" s="16" t="s">
        <v>323</v>
      </c>
      <c r="K461" s="16" t="s">
        <v>36</v>
      </c>
      <c r="L461" s="16" t="s">
        <v>1062</v>
      </c>
      <c r="M461" s="24" t="s">
        <v>1069</v>
      </c>
      <c r="N461" s="24" t="s">
        <v>26</v>
      </c>
      <c r="O461" s="16" t="s">
        <v>54</v>
      </c>
      <c r="P461" s="24"/>
      <c r="Q461" s="16">
        <v>1.6</v>
      </c>
      <c r="R461" s="16"/>
      <c r="S461" s="16"/>
      <c r="T461" s="16"/>
      <c r="U461" s="16" t="s">
        <v>55</v>
      </c>
      <c r="V461" s="148" t="s">
        <v>1070</v>
      </c>
      <c r="W461" s="148" t="s">
        <v>1071</v>
      </c>
      <c r="X461" s="83">
        <f t="shared" si="5"/>
        <v>0</v>
      </c>
      <c r="Y461" s="29" t="s">
        <v>1748</v>
      </c>
      <c r="Z461" s="23">
        <v>1.6</v>
      </c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</row>
    <row r="462" spans="1:76" s="163" customFormat="1" ht="55.5" customHeight="1">
      <c r="A462" s="16" t="s">
        <v>171</v>
      </c>
      <c r="B462" s="16" t="s">
        <v>172</v>
      </c>
      <c r="C462" s="16" t="s">
        <v>172</v>
      </c>
      <c r="D462" s="16">
        <v>101</v>
      </c>
      <c r="E462" s="16">
        <v>38.39</v>
      </c>
      <c r="F462" s="16">
        <v>19</v>
      </c>
      <c r="G462" s="16" t="s">
        <v>321</v>
      </c>
      <c r="H462" s="24" t="s">
        <v>64</v>
      </c>
      <c r="I462" s="392" t="s">
        <v>191</v>
      </c>
      <c r="J462" s="16" t="s">
        <v>150</v>
      </c>
      <c r="K462" s="16" t="s">
        <v>36</v>
      </c>
      <c r="L462" s="16" t="s">
        <v>1062</v>
      </c>
      <c r="M462" s="24" t="s">
        <v>1072</v>
      </c>
      <c r="N462" s="24" t="s">
        <v>26</v>
      </c>
      <c r="O462" s="16" t="s">
        <v>54</v>
      </c>
      <c r="P462" s="24"/>
      <c r="Q462" s="16">
        <v>19</v>
      </c>
      <c r="R462" s="16"/>
      <c r="S462" s="16"/>
      <c r="T462" s="16"/>
      <c r="U462" s="16" t="s">
        <v>55</v>
      </c>
      <c r="V462" s="148" t="s">
        <v>1073</v>
      </c>
      <c r="W462" s="148" t="s">
        <v>1074</v>
      </c>
      <c r="X462" s="83">
        <f t="shared" si="5"/>
        <v>0</v>
      </c>
      <c r="Y462" s="29" t="s">
        <v>1242</v>
      </c>
      <c r="Z462" s="23">
        <v>19</v>
      </c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</row>
    <row r="463" spans="1:76" s="163" customFormat="1" ht="55.5" customHeight="1">
      <c r="A463" s="16" t="s">
        <v>171</v>
      </c>
      <c r="B463" s="16" t="s">
        <v>172</v>
      </c>
      <c r="C463" s="16" t="s">
        <v>172</v>
      </c>
      <c r="D463" s="16">
        <v>101</v>
      </c>
      <c r="E463" s="27">
        <v>45</v>
      </c>
      <c r="F463" s="16">
        <v>5.4</v>
      </c>
      <c r="G463" s="16" t="s">
        <v>321</v>
      </c>
      <c r="H463" s="24" t="s">
        <v>64</v>
      </c>
      <c r="I463" s="392" t="s">
        <v>191</v>
      </c>
      <c r="J463" s="16" t="s">
        <v>150</v>
      </c>
      <c r="K463" s="16" t="s">
        <v>36</v>
      </c>
      <c r="L463" s="16" t="s">
        <v>1062</v>
      </c>
      <c r="M463" s="24" t="s">
        <v>1075</v>
      </c>
      <c r="N463" s="24" t="s">
        <v>26</v>
      </c>
      <c r="O463" s="16" t="s">
        <v>54</v>
      </c>
      <c r="P463" s="24"/>
      <c r="Q463" s="16">
        <v>5.4</v>
      </c>
      <c r="R463" s="16"/>
      <c r="S463" s="16"/>
      <c r="T463" s="16"/>
      <c r="U463" s="16" t="s">
        <v>55</v>
      </c>
      <c r="V463" s="148" t="s">
        <v>1076</v>
      </c>
      <c r="W463" s="148" t="s">
        <v>1077</v>
      </c>
      <c r="X463" s="83">
        <f t="shared" si="5"/>
        <v>0</v>
      </c>
      <c r="Y463" s="29" t="s">
        <v>1748</v>
      </c>
      <c r="Z463" s="23">
        <v>5.4</v>
      </c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</row>
    <row r="464" spans="1:76" s="163" customFormat="1" ht="55.5" customHeight="1">
      <c r="A464" s="16" t="s">
        <v>171</v>
      </c>
      <c r="B464" s="16" t="s">
        <v>172</v>
      </c>
      <c r="C464" s="16" t="s">
        <v>172</v>
      </c>
      <c r="D464" s="16">
        <v>101</v>
      </c>
      <c r="E464" s="27">
        <v>47</v>
      </c>
      <c r="F464" s="16">
        <v>2.6</v>
      </c>
      <c r="G464" s="16" t="s">
        <v>321</v>
      </c>
      <c r="H464" s="24" t="s">
        <v>64</v>
      </c>
      <c r="I464" s="392" t="s">
        <v>174</v>
      </c>
      <c r="J464" s="16" t="s">
        <v>323</v>
      </c>
      <c r="K464" s="16" t="s">
        <v>36</v>
      </c>
      <c r="L464" s="16" t="s">
        <v>1062</v>
      </c>
      <c r="M464" s="24" t="s">
        <v>1066</v>
      </c>
      <c r="N464" s="24" t="s">
        <v>26</v>
      </c>
      <c r="O464" s="16" t="s">
        <v>54</v>
      </c>
      <c r="P464" s="24"/>
      <c r="Q464" s="16">
        <v>2.6</v>
      </c>
      <c r="R464" s="16"/>
      <c r="S464" s="16"/>
      <c r="T464" s="16"/>
      <c r="U464" s="16" t="s">
        <v>55</v>
      </c>
      <c r="V464" s="148" t="s">
        <v>1078</v>
      </c>
      <c r="W464" s="148" t="s">
        <v>1079</v>
      </c>
      <c r="X464" s="83">
        <f t="shared" si="5"/>
        <v>0</v>
      </c>
      <c r="Y464" s="29" t="s">
        <v>1748</v>
      </c>
      <c r="Z464" s="23">
        <v>2.6</v>
      </c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</row>
    <row r="465" spans="1:76" s="163" customFormat="1" ht="55.5" customHeight="1">
      <c r="A465" s="16" t="s">
        <v>171</v>
      </c>
      <c r="B465" s="16" t="s">
        <v>172</v>
      </c>
      <c r="C465" s="16" t="s">
        <v>172</v>
      </c>
      <c r="D465" s="16">
        <v>101</v>
      </c>
      <c r="E465" s="27">
        <v>48</v>
      </c>
      <c r="F465" s="16">
        <v>2.5</v>
      </c>
      <c r="G465" s="16" t="s">
        <v>321</v>
      </c>
      <c r="H465" s="24" t="s">
        <v>64</v>
      </c>
      <c r="I465" s="392" t="s">
        <v>191</v>
      </c>
      <c r="J465" s="16" t="s">
        <v>150</v>
      </c>
      <c r="K465" s="16" t="s">
        <v>36</v>
      </c>
      <c r="L465" s="16" t="s">
        <v>1062</v>
      </c>
      <c r="M465" s="24" t="s">
        <v>1069</v>
      </c>
      <c r="N465" s="24" t="s">
        <v>26</v>
      </c>
      <c r="O465" s="16" t="s">
        <v>54</v>
      </c>
      <c r="P465" s="24"/>
      <c r="Q465" s="16">
        <v>2.5</v>
      </c>
      <c r="R465" s="16"/>
      <c r="S465" s="16"/>
      <c r="T465" s="16"/>
      <c r="U465" s="16" t="s">
        <v>55</v>
      </c>
      <c r="V465" s="148" t="s">
        <v>1080</v>
      </c>
      <c r="W465" s="148" t="s">
        <v>1081</v>
      </c>
      <c r="X465" s="83">
        <f t="shared" si="5"/>
        <v>0</v>
      </c>
      <c r="Y465" s="29" t="s">
        <v>1748</v>
      </c>
      <c r="Z465" s="23">
        <v>2.5</v>
      </c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</row>
    <row r="466" spans="1:76" s="163" customFormat="1" ht="55.5" customHeight="1">
      <c r="A466" s="16" t="s">
        <v>171</v>
      </c>
      <c r="B466" s="16" t="s">
        <v>172</v>
      </c>
      <c r="C466" s="16" t="s">
        <v>172</v>
      </c>
      <c r="D466" s="16">
        <v>101</v>
      </c>
      <c r="E466" s="27">
        <v>54</v>
      </c>
      <c r="F466" s="16">
        <v>1</v>
      </c>
      <c r="G466" s="16" t="s">
        <v>321</v>
      </c>
      <c r="H466" s="24" t="s">
        <v>64</v>
      </c>
      <c r="I466" s="392" t="s">
        <v>191</v>
      </c>
      <c r="J466" s="16" t="s">
        <v>150</v>
      </c>
      <c r="K466" s="16" t="s">
        <v>36</v>
      </c>
      <c r="L466" s="16" t="s">
        <v>1062</v>
      </c>
      <c r="M466" s="24" t="s">
        <v>1063</v>
      </c>
      <c r="N466" s="24" t="s">
        <v>26</v>
      </c>
      <c r="O466" s="16" t="s">
        <v>54</v>
      </c>
      <c r="P466" s="24"/>
      <c r="Q466" s="16">
        <v>1</v>
      </c>
      <c r="R466" s="16"/>
      <c r="S466" s="16"/>
      <c r="T466" s="16"/>
      <c r="U466" s="16" t="s">
        <v>55</v>
      </c>
      <c r="V466" s="148" t="s">
        <v>1082</v>
      </c>
      <c r="W466" s="148" t="s">
        <v>1083</v>
      </c>
      <c r="X466" s="83">
        <f t="shared" si="5"/>
        <v>0</v>
      </c>
      <c r="Y466" s="29" t="s">
        <v>1748</v>
      </c>
      <c r="Z466" s="23">
        <v>1</v>
      </c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</row>
    <row r="467" spans="1:76" s="163" customFormat="1" ht="55.5" customHeight="1">
      <c r="A467" s="16" t="s">
        <v>171</v>
      </c>
      <c r="B467" s="16" t="s">
        <v>172</v>
      </c>
      <c r="C467" s="16" t="s">
        <v>120</v>
      </c>
      <c r="D467" s="16">
        <v>151</v>
      </c>
      <c r="E467" s="27">
        <v>26</v>
      </c>
      <c r="F467" s="16">
        <v>6</v>
      </c>
      <c r="G467" s="16" t="s">
        <v>321</v>
      </c>
      <c r="H467" s="24" t="s">
        <v>64</v>
      </c>
      <c r="I467" s="392" t="s">
        <v>174</v>
      </c>
      <c r="J467" s="16" t="s">
        <v>323</v>
      </c>
      <c r="K467" s="16" t="s">
        <v>36</v>
      </c>
      <c r="L467" s="16" t="s">
        <v>1062</v>
      </c>
      <c r="M467" s="24" t="s">
        <v>1084</v>
      </c>
      <c r="N467" s="24" t="s">
        <v>26</v>
      </c>
      <c r="O467" s="16" t="s">
        <v>54</v>
      </c>
      <c r="P467" s="24"/>
      <c r="Q467" s="16">
        <v>6</v>
      </c>
      <c r="R467" s="16"/>
      <c r="S467" s="16"/>
      <c r="T467" s="16"/>
      <c r="U467" s="16" t="s">
        <v>55</v>
      </c>
      <c r="V467" s="148" t="s">
        <v>1085</v>
      </c>
      <c r="W467" s="148" t="s">
        <v>1086</v>
      </c>
      <c r="X467" s="83">
        <f t="shared" si="5"/>
        <v>0</v>
      </c>
      <c r="Y467" s="29" t="s">
        <v>1748</v>
      </c>
      <c r="Z467" s="23">
        <v>6</v>
      </c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</row>
    <row r="468" spans="1:76" s="163" customFormat="1" ht="55.5" customHeight="1">
      <c r="A468" s="16" t="s">
        <v>171</v>
      </c>
      <c r="B468" s="16" t="s">
        <v>226</v>
      </c>
      <c r="C468" s="16"/>
      <c r="D468" s="16">
        <v>54</v>
      </c>
      <c r="E468" s="27">
        <v>19</v>
      </c>
      <c r="F468" s="16">
        <v>11.5</v>
      </c>
      <c r="G468" s="16" t="s">
        <v>321</v>
      </c>
      <c r="H468" s="24" t="s">
        <v>64</v>
      </c>
      <c r="I468" s="392" t="s">
        <v>174</v>
      </c>
      <c r="J468" s="16" t="s">
        <v>323</v>
      </c>
      <c r="K468" s="16" t="s">
        <v>36</v>
      </c>
      <c r="L468" s="16" t="s">
        <v>1062</v>
      </c>
      <c r="M468" s="24" t="s">
        <v>1069</v>
      </c>
      <c r="N468" s="24" t="s">
        <v>26</v>
      </c>
      <c r="O468" s="16" t="s">
        <v>54</v>
      </c>
      <c r="P468" s="24"/>
      <c r="Q468" s="16">
        <v>11.5</v>
      </c>
      <c r="R468" s="16"/>
      <c r="S468" s="16"/>
      <c r="T468" s="16"/>
      <c r="U468" s="16" t="s">
        <v>55</v>
      </c>
      <c r="V468" s="148" t="s">
        <v>1087</v>
      </c>
      <c r="W468" s="148" t="s">
        <v>1088</v>
      </c>
      <c r="X468" s="83">
        <f t="shared" si="5"/>
        <v>0</v>
      </c>
      <c r="Y468" s="29" t="s">
        <v>1242</v>
      </c>
      <c r="Z468" s="23">
        <v>11.5</v>
      </c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</row>
    <row r="469" spans="1:76" s="163" customFormat="1" ht="81" customHeight="1">
      <c r="A469" s="46" t="s">
        <v>171</v>
      </c>
      <c r="B469" s="46" t="s">
        <v>226</v>
      </c>
      <c r="C469" s="46"/>
      <c r="D469" s="46">
        <v>105</v>
      </c>
      <c r="E469" s="121">
        <v>72</v>
      </c>
      <c r="F469" s="46">
        <v>2</v>
      </c>
      <c r="G469" s="46" t="s">
        <v>321</v>
      </c>
      <c r="H469" s="46" t="s">
        <v>64</v>
      </c>
      <c r="I469" s="414" t="s">
        <v>191</v>
      </c>
      <c r="J469" s="46" t="s">
        <v>150</v>
      </c>
      <c r="K469" s="46" t="s">
        <v>36</v>
      </c>
      <c r="L469" s="46" t="s">
        <v>1062</v>
      </c>
      <c r="M469" s="46" t="s">
        <v>1063</v>
      </c>
      <c r="N469" s="46" t="s">
        <v>26</v>
      </c>
      <c r="O469" s="46" t="s">
        <v>54</v>
      </c>
      <c r="P469" s="46"/>
      <c r="Q469" s="46">
        <f t="shared" ref="Q469:Q474" si="6">F469</f>
        <v>2</v>
      </c>
      <c r="R469" s="46"/>
      <c r="S469" s="46"/>
      <c r="T469" s="46"/>
      <c r="U469" s="46" t="s">
        <v>55</v>
      </c>
      <c r="V469" s="148" t="s">
        <v>1089</v>
      </c>
      <c r="W469" s="148" t="s">
        <v>1090</v>
      </c>
      <c r="X469" s="83">
        <f t="shared" si="5"/>
        <v>0</v>
      </c>
      <c r="Y469" s="46" t="s">
        <v>1366</v>
      </c>
      <c r="Z469" s="46">
        <v>2</v>
      </c>
      <c r="AA469" s="116"/>
      <c r="AB469" s="116"/>
      <c r="AC469" s="116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</row>
    <row r="470" spans="1:76" s="163" customFormat="1" ht="81" customHeight="1">
      <c r="A470" s="46" t="s">
        <v>171</v>
      </c>
      <c r="B470" s="46" t="s">
        <v>226</v>
      </c>
      <c r="C470" s="46"/>
      <c r="D470" s="46">
        <v>114</v>
      </c>
      <c r="E470" s="121">
        <v>27</v>
      </c>
      <c r="F470" s="46">
        <v>29.4</v>
      </c>
      <c r="G470" s="46" t="s">
        <v>321</v>
      </c>
      <c r="H470" s="46" t="s">
        <v>64</v>
      </c>
      <c r="I470" s="414" t="s">
        <v>174</v>
      </c>
      <c r="J470" s="46" t="s">
        <v>323</v>
      </c>
      <c r="K470" s="46" t="s">
        <v>36</v>
      </c>
      <c r="L470" s="46" t="s">
        <v>1062</v>
      </c>
      <c r="M470" s="46" t="s">
        <v>1066</v>
      </c>
      <c r="N470" s="46" t="s">
        <v>26</v>
      </c>
      <c r="O470" s="46" t="s">
        <v>54</v>
      </c>
      <c r="P470" s="46"/>
      <c r="Q470" s="46">
        <f t="shared" si="6"/>
        <v>29.4</v>
      </c>
      <c r="R470" s="46"/>
      <c r="S470" s="46"/>
      <c r="T470" s="46"/>
      <c r="U470" s="46" t="s">
        <v>55</v>
      </c>
      <c r="V470" s="148" t="s">
        <v>1091</v>
      </c>
      <c r="W470" s="148" t="s">
        <v>1092</v>
      </c>
      <c r="X470" s="83">
        <f t="shared" si="5"/>
        <v>0</v>
      </c>
      <c r="Y470" s="46" t="s">
        <v>1365</v>
      </c>
      <c r="Z470" s="46">
        <v>29.4</v>
      </c>
      <c r="AA470" s="116"/>
      <c r="AB470" s="116"/>
      <c r="AC470" s="116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</row>
    <row r="471" spans="1:76" s="163" customFormat="1" ht="81" customHeight="1">
      <c r="A471" s="46" t="s">
        <v>171</v>
      </c>
      <c r="B471" s="46" t="s">
        <v>226</v>
      </c>
      <c r="C471" s="46"/>
      <c r="D471" s="46">
        <v>114</v>
      </c>
      <c r="E471" s="121">
        <v>16</v>
      </c>
      <c r="F471" s="46">
        <v>17.600000000000001</v>
      </c>
      <c r="G471" s="46" t="s">
        <v>321</v>
      </c>
      <c r="H471" s="46" t="s">
        <v>64</v>
      </c>
      <c r="I471" s="414" t="s">
        <v>174</v>
      </c>
      <c r="J471" s="46" t="s">
        <v>323</v>
      </c>
      <c r="K471" s="46" t="s">
        <v>36</v>
      </c>
      <c r="L471" s="46" t="s">
        <v>1062</v>
      </c>
      <c r="M471" s="46" t="s">
        <v>1069</v>
      </c>
      <c r="N471" s="46" t="s">
        <v>26</v>
      </c>
      <c r="O471" s="46" t="s">
        <v>54</v>
      </c>
      <c r="P471" s="46"/>
      <c r="Q471" s="46">
        <f t="shared" si="6"/>
        <v>17.600000000000001</v>
      </c>
      <c r="R471" s="46"/>
      <c r="S471" s="46"/>
      <c r="T471" s="46"/>
      <c r="U471" s="46" t="s">
        <v>55</v>
      </c>
      <c r="V471" s="148" t="s">
        <v>1093</v>
      </c>
      <c r="W471" s="148" t="s">
        <v>1094</v>
      </c>
      <c r="X471" s="83">
        <f t="shared" si="5"/>
        <v>0</v>
      </c>
      <c r="Y471" s="46" t="s">
        <v>1365</v>
      </c>
      <c r="Z471" s="46">
        <v>17.026800000000001</v>
      </c>
      <c r="AA471" s="29" t="s">
        <v>1748</v>
      </c>
      <c r="AB471" s="116">
        <v>0.57320000000000004</v>
      </c>
      <c r="AC471" s="116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</row>
    <row r="472" spans="1:76" s="163" customFormat="1" ht="81" customHeight="1">
      <c r="A472" s="46" t="s">
        <v>171</v>
      </c>
      <c r="B472" s="46" t="s">
        <v>226</v>
      </c>
      <c r="C472" s="46"/>
      <c r="D472" s="46">
        <v>114</v>
      </c>
      <c r="E472" s="121">
        <v>25</v>
      </c>
      <c r="F472" s="46">
        <v>15</v>
      </c>
      <c r="G472" s="46" t="s">
        <v>321</v>
      </c>
      <c r="H472" s="46" t="s">
        <v>64</v>
      </c>
      <c r="I472" s="414" t="s">
        <v>174</v>
      </c>
      <c r="J472" s="46" t="s">
        <v>323</v>
      </c>
      <c r="K472" s="46" t="s">
        <v>36</v>
      </c>
      <c r="L472" s="46" t="s">
        <v>1062</v>
      </c>
      <c r="M472" s="46" t="s">
        <v>1075</v>
      </c>
      <c r="N472" s="46" t="s">
        <v>26</v>
      </c>
      <c r="O472" s="46" t="s">
        <v>54</v>
      </c>
      <c r="P472" s="46"/>
      <c r="Q472" s="46">
        <f t="shared" si="6"/>
        <v>15</v>
      </c>
      <c r="R472" s="46"/>
      <c r="S472" s="46"/>
      <c r="T472" s="46"/>
      <c r="U472" s="46" t="s">
        <v>55</v>
      </c>
      <c r="V472" s="148" t="s">
        <v>1095</v>
      </c>
      <c r="W472" s="148" t="s">
        <v>1096</v>
      </c>
      <c r="X472" s="83">
        <f t="shared" si="5"/>
        <v>0</v>
      </c>
      <c r="Y472" s="46" t="s">
        <v>1365</v>
      </c>
      <c r="Z472" s="46">
        <v>15</v>
      </c>
      <c r="AA472" s="116"/>
      <c r="AB472" s="116"/>
      <c r="AC472" s="116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</row>
    <row r="473" spans="1:76" s="163" customFormat="1" ht="81" customHeight="1">
      <c r="A473" s="46" t="s">
        <v>171</v>
      </c>
      <c r="B473" s="46" t="s">
        <v>226</v>
      </c>
      <c r="C473" s="46"/>
      <c r="D473" s="46">
        <v>114</v>
      </c>
      <c r="E473" s="121">
        <v>21</v>
      </c>
      <c r="F473" s="46">
        <v>32.6</v>
      </c>
      <c r="G473" s="46" t="s">
        <v>321</v>
      </c>
      <c r="H473" s="46" t="s">
        <v>64</v>
      </c>
      <c r="I473" s="414" t="s">
        <v>174</v>
      </c>
      <c r="J473" s="46" t="s">
        <v>323</v>
      </c>
      <c r="K473" s="46" t="s">
        <v>36</v>
      </c>
      <c r="L473" s="46" t="s">
        <v>1062</v>
      </c>
      <c r="M473" s="46" t="s">
        <v>1066</v>
      </c>
      <c r="N473" s="46" t="s">
        <v>26</v>
      </c>
      <c r="O473" s="46" t="s">
        <v>54</v>
      </c>
      <c r="P473" s="46"/>
      <c r="Q473" s="46">
        <f t="shared" si="6"/>
        <v>32.6</v>
      </c>
      <c r="R473" s="46"/>
      <c r="S473" s="46"/>
      <c r="T473" s="46"/>
      <c r="U473" s="46" t="s">
        <v>55</v>
      </c>
      <c r="V473" s="148" t="s">
        <v>1097</v>
      </c>
      <c r="W473" s="148" t="s">
        <v>1098</v>
      </c>
      <c r="X473" s="83">
        <f t="shared" si="5"/>
        <v>0</v>
      </c>
      <c r="Y473" s="46" t="s">
        <v>1365</v>
      </c>
      <c r="Z473" s="46">
        <v>32.195</v>
      </c>
      <c r="AA473" s="29" t="s">
        <v>1748</v>
      </c>
      <c r="AB473" s="116">
        <v>0.40500000000000003</v>
      </c>
      <c r="AC473" s="116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</row>
    <row r="474" spans="1:76" s="163" customFormat="1" ht="81" customHeight="1">
      <c r="A474" s="46" t="s">
        <v>171</v>
      </c>
      <c r="B474" s="46" t="s">
        <v>226</v>
      </c>
      <c r="C474" s="46"/>
      <c r="D474" s="46">
        <v>148</v>
      </c>
      <c r="E474" s="121">
        <v>57</v>
      </c>
      <c r="F474" s="46">
        <v>4</v>
      </c>
      <c r="G474" s="46" t="s">
        <v>321</v>
      </c>
      <c r="H474" s="46" t="s">
        <v>64</v>
      </c>
      <c r="I474" s="414" t="s">
        <v>1103</v>
      </c>
      <c r="J474" s="46" t="s">
        <v>1104</v>
      </c>
      <c r="K474" s="46" t="s">
        <v>36</v>
      </c>
      <c r="L474" s="46" t="s">
        <v>1062</v>
      </c>
      <c r="M474" s="46" t="s">
        <v>1066</v>
      </c>
      <c r="N474" s="46" t="s">
        <v>26</v>
      </c>
      <c r="O474" s="46" t="s">
        <v>54</v>
      </c>
      <c r="P474" s="46"/>
      <c r="Q474" s="46">
        <f t="shared" si="6"/>
        <v>4</v>
      </c>
      <c r="R474" s="46"/>
      <c r="S474" s="46"/>
      <c r="T474" s="46"/>
      <c r="U474" s="46" t="s">
        <v>55</v>
      </c>
      <c r="V474" s="148" t="s">
        <v>1105</v>
      </c>
      <c r="W474" s="148" t="s">
        <v>1106</v>
      </c>
      <c r="X474" s="83">
        <f t="shared" si="5"/>
        <v>0</v>
      </c>
      <c r="Y474" s="46" t="s">
        <v>1366</v>
      </c>
      <c r="Z474" s="46">
        <v>4</v>
      </c>
      <c r="AA474" s="116"/>
      <c r="AB474" s="116"/>
      <c r="AC474" s="116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</row>
    <row r="475" spans="1:76" s="163" customFormat="1" ht="81" customHeight="1">
      <c r="A475" s="46" t="s">
        <v>171</v>
      </c>
      <c r="B475" s="46" t="s">
        <v>226</v>
      </c>
      <c r="C475" s="46"/>
      <c r="D475" s="46">
        <v>127</v>
      </c>
      <c r="E475" s="121">
        <v>22</v>
      </c>
      <c r="F475" s="46">
        <v>38</v>
      </c>
      <c r="G475" s="46" t="s">
        <v>321</v>
      </c>
      <c r="H475" s="46" t="s">
        <v>64</v>
      </c>
      <c r="I475" s="414" t="s">
        <v>191</v>
      </c>
      <c r="J475" s="46" t="s">
        <v>150</v>
      </c>
      <c r="K475" s="46" t="s">
        <v>36</v>
      </c>
      <c r="L475" s="46" t="s">
        <v>1062</v>
      </c>
      <c r="M475" s="46" t="s">
        <v>1069</v>
      </c>
      <c r="N475" s="46" t="s">
        <v>26</v>
      </c>
      <c r="O475" s="46" t="s">
        <v>54</v>
      </c>
      <c r="P475" s="46"/>
      <c r="Q475" s="46">
        <v>38</v>
      </c>
      <c r="R475" s="46"/>
      <c r="S475" s="46"/>
      <c r="T475" s="46"/>
      <c r="U475" s="115" t="s">
        <v>55</v>
      </c>
      <c r="V475" s="415" t="s">
        <v>1099</v>
      </c>
      <c r="W475" s="415" t="s">
        <v>1100</v>
      </c>
      <c r="X475" s="83">
        <f t="shared" si="5"/>
        <v>0</v>
      </c>
      <c r="Y475" s="46" t="s">
        <v>1366</v>
      </c>
      <c r="Z475" s="415">
        <v>38</v>
      </c>
      <c r="AA475" s="117"/>
      <c r="AB475" s="117"/>
      <c r="AC475" s="117"/>
      <c r="AD475" s="133"/>
      <c r="AE475" s="133"/>
      <c r="AF475" s="133"/>
      <c r="AG475" s="133"/>
      <c r="AH475" s="133"/>
      <c r="AI475" s="133"/>
      <c r="AJ475" s="133"/>
      <c r="AK475" s="133"/>
      <c r="AL475" s="133"/>
      <c r="AM475" s="133"/>
      <c r="AN475" s="133"/>
      <c r="AO475" s="133"/>
      <c r="AP475" s="133"/>
      <c r="AQ475" s="133"/>
      <c r="AR475" s="133"/>
      <c r="AS475" s="133"/>
      <c r="AT475" s="133"/>
    </row>
    <row r="476" spans="1:76" s="163" customFormat="1" ht="55.5" customHeight="1">
      <c r="A476" s="16" t="s">
        <v>171</v>
      </c>
      <c r="B476" s="16" t="s">
        <v>226</v>
      </c>
      <c r="C476" s="16"/>
      <c r="D476" s="16">
        <v>127</v>
      </c>
      <c r="E476" s="27">
        <v>21</v>
      </c>
      <c r="F476" s="16">
        <v>3</v>
      </c>
      <c r="G476" s="16" t="s">
        <v>321</v>
      </c>
      <c r="H476" s="24" t="s">
        <v>64</v>
      </c>
      <c r="I476" s="392" t="s">
        <v>191</v>
      </c>
      <c r="J476" s="16" t="s">
        <v>150</v>
      </c>
      <c r="K476" s="16" t="s">
        <v>36</v>
      </c>
      <c r="L476" s="16" t="s">
        <v>1062</v>
      </c>
      <c r="M476" s="24" t="s">
        <v>1084</v>
      </c>
      <c r="N476" s="24" t="s">
        <v>26</v>
      </c>
      <c r="O476" s="16" t="s">
        <v>54</v>
      </c>
      <c r="P476" s="24"/>
      <c r="Q476" s="16">
        <v>3</v>
      </c>
      <c r="R476" s="16"/>
      <c r="S476" s="16"/>
      <c r="T476" s="16"/>
      <c r="U476" s="16" t="s">
        <v>55</v>
      </c>
      <c r="V476" s="148" t="s">
        <v>1101</v>
      </c>
      <c r="W476" s="148" t="s">
        <v>1102</v>
      </c>
      <c r="X476" s="83">
        <f t="shared" si="5"/>
        <v>0</v>
      </c>
      <c r="Y476" s="29" t="s">
        <v>1748</v>
      </c>
      <c r="Z476" s="23">
        <v>3</v>
      </c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</row>
    <row r="477" spans="1:76" s="163" customFormat="1" ht="45" customHeight="1">
      <c r="A477" s="33" t="s">
        <v>171</v>
      </c>
      <c r="B477" s="33" t="s">
        <v>181</v>
      </c>
      <c r="C477" s="33" t="s">
        <v>181</v>
      </c>
      <c r="D477" s="33">
        <v>99</v>
      </c>
      <c r="E477" s="33">
        <v>88</v>
      </c>
      <c r="F477" s="33">
        <v>33.6</v>
      </c>
      <c r="G477" s="33" t="s">
        <v>72</v>
      </c>
      <c r="H477" s="33" t="s">
        <v>173</v>
      </c>
      <c r="I477" s="33" t="s">
        <v>174</v>
      </c>
      <c r="J477" s="33" t="s">
        <v>44</v>
      </c>
      <c r="K477" s="33" t="s">
        <v>36</v>
      </c>
      <c r="L477" s="33" t="s">
        <v>183</v>
      </c>
      <c r="M477" s="33"/>
      <c r="N477" s="33" t="s">
        <v>26</v>
      </c>
      <c r="O477" s="33" t="s">
        <v>54</v>
      </c>
      <c r="P477" s="33"/>
      <c r="Q477" s="33">
        <v>17.0944</v>
      </c>
      <c r="R477" s="33"/>
      <c r="S477" s="33"/>
      <c r="T477" s="33" t="s">
        <v>176</v>
      </c>
      <c r="U477" s="33" t="s">
        <v>55</v>
      </c>
      <c r="V477" s="33" t="s">
        <v>222</v>
      </c>
      <c r="W477" s="34" t="s">
        <v>223</v>
      </c>
      <c r="X477" s="83">
        <f t="shared" si="5"/>
        <v>0</v>
      </c>
      <c r="Y477" s="29" t="s">
        <v>1294</v>
      </c>
      <c r="Z477" s="23">
        <v>16.505600000000001</v>
      </c>
      <c r="AA477" s="29" t="s">
        <v>1748</v>
      </c>
      <c r="AB477" s="29">
        <v>17.0944</v>
      </c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416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</row>
    <row r="478" spans="1:76" s="163" customFormat="1" ht="45" customHeight="1">
      <c r="A478" s="33" t="s">
        <v>171</v>
      </c>
      <c r="B478" s="33" t="s">
        <v>181</v>
      </c>
      <c r="C478" s="33" t="s">
        <v>181</v>
      </c>
      <c r="D478" s="33">
        <v>99</v>
      </c>
      <c r="E478" s="33">
        <v>105</v>
      </c>
      <c r="F478" s="33">
        <v>3.1</v>
      </c>
      <c r="G478" s="33" t="s">
        <v>71</v>
      </c>
      <c r="H478" s="33" t="s">
        <v>173</v>
      </c>
      <c r="I478" s="33" t="s">
        <v>174</v>
      </c>
      <c r="J478" s="33" t="s">
        <v>44</v>
      </c>
      <c r="K478" s="33" t="s">
        <v>36</v>
      </c>
      <c r="L478" s="33" t="s">
        <v>183</v>
      </c>
      <c r="M478" s="33"/>
      <c r="N478" s="33" t="s">
        <v>26</v>
      </c>
      <c r="O478" s="33" t="s">
        <v>54</v>
      </c>
      <c r="P478" s="33"/>
      <c r="Q478" s="33">
        <v>0.7</v>
      </c>
      <c r="R478" s="33"/>
      <c r="S478" s="33"/>
      <c r="T478" s="33" t="s">
        <v>176</v>
      </c>
      <c r="U478" s="33" t="s">
        <v>55</v>
      </c>
      <c r="V478" s="33" t="s">
        <v>224</v>
      </c>
      <c r="W478" s="34" t="s">
        <v>225</v>
      </c>
      <c r="X478" s="83">
        <f t="shared" ref="X478:X610" si="7">F478-(Z478+AB478+AD478+AF478+AH478+AJ478+AL478+AN478+AP478+AR478+AT478+AV478+AX478+AZ478+BB478+BD478+BF478+BH478+BJ478+BL478+BN478+BP478+BR478+BT478+BV478+BX478)</f>
        <v>0</v>
      </c>
      <c r="Y478" s="29" t="s">
        <v>1295</v>
      </c>
      <c r="Z478" s="23">
        <v>3.1</v>
      </c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416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</row>
    <row r="479" spans="1:76" s="163" customFormat="1" ht="60" customHeight="1">
      <c r="A479" s="33" t="s">
        <v>171</v>
      </c>
      <c r="B479" s="33" t="s">
        <v>226</v>
      </c>
      <c r="C479" s="33"/>
      <c r="D479" s="33">
        <v>105</v>
      </c>
      <c r="E479" s="33">
        <v>72</v>
      </c>
      <c r="F479" s="33">
        <v>3.8399999999999997E-2</v>
      </c>
      <c r="G479" s="33" t="s">
        <v>39</v>
      </c>
      <c r="H479" s="33" t="s">
        <v>173</v>
      </c>
      <c r="I479" s="33" t="s">
        <v>174</v>
      </c>
      <c r="J479" s="33" t="s">
        <v>44</v>
      </c>
      <c r="K479" s="33" t="s">
        <v>36</v>
      </c>
      <c r="L479" s="33" t="s">
        <v>183</v>
      </c>
      <c r="M479" s="33" t="s">
        <v>227</v>
      </c>
      <c r="N479" s="33" t="s">
        <v>26</v>
      </c>
      <c r="O479" s="33" t="s">
        <v>54</v>
      </c>
      <c r="P479" s="33" t="s">
        <v>8</v>
      </c>
      <c r="Q479" s="33">
        <v>3.8399999999999997E-2</v>
      </c>
      <c r="R479" s="33"/>
      <c r="S479" s="33"/>
      <c r="T479" s="33" t="s">
        <v>877</v>
      </c>
      <c r="U479" s="33" t="s">
        <v>55</v>
      </c>
      <c r="V479" s="33" t="s">
        <v>228</v>
      </c>
      <c r="W479" s="34" t="s">
        <v>229</v>
      </c>
      <c r="X479" s="83">
        <f t="shared" si="7"/>
        <v>0</v>
      </c>
      <c r="Y479" s="29" t="s">
        <v>1748</v>
      </c>
      <c r="Z479" s="23">
        <v>3.8399999999999997E-2</v>
      </c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416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</row>
    <row r="480" spans="1:76" s="163" customFormat="1" ht="81" customHeight="1">
      <c r="A480" s="46" t="s">
        <v>171</v>
      </c>
      <c r="B480" s="46" t="s">
        <v>171</v>
      </c>
      <c r="C480" s="46" t="s">
        <v>171</v>
      </c>
      <c r="D480" s="46">
        <v>48</v>
      </c>
      <c r="E480" s="121">
        <v>6</v>
      </c>
      <c r="F480" s="46">
        <v>1</v>
      </c>
      <c r="G480" s="46" t="s">
        <v>321</v>
      </c>
      <c r="H480" s="46" t="s">
        <v>64</v>
      </c>
      <c r="I480" s="414" t="s">
        <v>191</v>
      </c>
      <c r="J480" s="46" t="s">
        <v>150</v>
      </c>
      <c r="K480" s="46" t="s">
        <v>36</v>
      </c>
      <c r="L480" s="46" t="s">
        <v>1062</v>
      </c>
      <c r="M480" s="46" t="s">
        <v>1063</v>
      </c>
      <c r="N480" s="46" t="s">
        <v>26</v>
      </c>
      <c r="O480" s="46" t="s">
        <v>54</v>
      </c>
      <c r="P480" s="46"/>
      <c r="Q480" s="46"/>
      <c r="R480" s="46"/>
      <c r="S480" s="46"/>
      <c r="T480" s="46"/>
      <c r="U480" s="46" t="s">
        <v>55</v>
      </c>
      <c r="V480" s="148" t="s">
        <v>1396</v>
      </c>
      <c r="W480" s="148" t="s">
        <v>1397</v>
      </c>
      <c r="X480" s="83">
        <f t="shared" si="7"/>
        <v>0</v>
      </c>
      <c r="Y480" s="116" t="s">
        <v>1400</v>
      </c>
      <c r="Z480" s="148">
        <v>1</v>
      </c>
      <c r="AA480" s="116"/>
      <c r="AB480" s="116"/>
      <c r="AC480" s="116"/>
      <c r="AD480" s="29"/>
      <c r="AE480" s="29"/>
      <c r="AF480" s="29"/>
      <c r="AG480" s="29"/>
      <c r="AH480" s="395"/>
      <c r="AI480" s="395"/>
      <c r="AJ480" s="395"/>
      <c r="AK480" s="395"/>
      <c r="AL480" s="395"/>
      <c r="AM480" s="395"/>
      <c r="AN480" s="395"/>
      <c r="AO480" s="395"/>
      <c r="AP480" s="395"/>
      <c r="AQ480" s="395"/>
      <c r="AR480" s="395"/>
      <c r="AS480" s="395"/>
      <c r="AT480" s="395"/>
      <c r="AU480" s="395"/>
      <c r="AV480" s="395"/>
      <c r="AW480" s="395"/>
      <c r="AX480" s="395"/>
      <c r="AY480" s="395"/>
      <c r="AZ480" s="395"/>
      <c r="BA480" s="395"/>
      <c r="BB480" s="395"/>
      <c r="BC480" s="395"/>
      <c r="BD480" s="395"/>
      <c r="BE480" s="395"/>
      <c r="BF480" s="395"/>
      <c r="BG480" s="395"/>
      <c r="BH480" s="395"/>
      <c r="BI480" s="395"/>
      <c r="BJ480" s="395"/>
      <c r="BK480" s="395"/>
      <c r="BL480" s="395"/>
      <c r="BM480" s="395"/>
      <c r="BN480" s="395"/>
      <c r="BO480" s="395"/>
      <c r="BP480" s="395"/>
      <c r="BQ480" s="395"/>
      <c r="BR480" s="395"/>
      <c r="BS480" s="395"/>
      <c r="BT480" s="395"/>
      <c r="BU480" s="395"/>
      <c r="BV480" s="395"/>
      <c r="BW480" s="395"/>
      <c r="BX480" s="395"/>
    </row>
    <row r="481" spans="1:76" s="163" customFormat="1" ht="81" customHeight="1">
      <c r="A481" s="46" t="s">
        <v>171</v>
      </c>
      <c r="B481" s="46" t="s">
        <v>171</v>
      </c>
      <c r="C481" s="46" t="s">
        <v>171</v>
      </c>
      <c r="D481" s="46">
        <v>48</v>
      </c>
      <c r="E481" s="121">
        <v>10</v>
      </c>
      <c r="F481" s="46">
        <v>6.3</v>
      </c>
      <c r="G481" s="46" t="s">
        <v>321</v>
      </c>
      <c r="H481" s="46" t="s">
        <v>64</v>
      </c>
      <c r="I481" s="414" t="s">
        <v>191</v>
      </c>
      <c r="J481" s="46" t="s">
        <v>150</v>
      </c>
      <c r="K481" s="46" t="s">
        <v>36</v>
      </c>
      <c r="L481" s="46" t="s">
        <v>1062</v>
      </c>
      <c r="M481" s="46" t="s">
        <v>1066</v>
      </c>
      <c r="N481" s="46" t="s">
        <v>26</v>
      </c>
      <c r="O481" s="46" t="s">
        <v>54</v>
      </c>
      <c r="P481" s="46"/>
      <c r="Q481" s="46"/>
      <c r="R481" s="46"/>
      <c r="S481" s="46"/>
      <c r="T481" s="46"/>
      <c r="U481" s="46" t="s">
        <v>55</v>
      </c>
      <c r="V481" s="148" t="s">
        <v>1396</v>
      </c>
      <c r="W481" s="148" t="s">
        <v>1397</v>
      </c>
      <c r="X481" s="83">
        <f t="shared" si="7"/>
        <v>0</v>
      </c>
      <c r="Y481" s="116" t="s">
        <v>1400</v>
      </c>
      <c r="Z481" s="148">
        <v>6.3</v>
      </c>
      <c r="AA481" s="116"/>
      <c r="AB481" s="116"/>
      <c r="AC481" s="116"/>
      <c r="AD481" s="29"/>
      <c r="AE481" s="29"/>
      <c r="AF481" s="29"/>
      <c r="AG481" s="29"/>
      <c r="AH481" s="395"/>
      <c r="AI481" s="395"/>
      <c r="AJ481" s="395"/>
      <c r="AK481" s="395"/>
      <c r="AL481" s="395"/>
      <c r="AM481" s="395"/>
      <c r="AN481" s="395"/>
      <c r="AO481" s="395"/>
      <c r="AP481" s="395"/>
      <c r="AQ481" s="395"/>
      <c r="AR481" s="395"/>
      <c r="AS481" s="395"/>
      <c r="AT481" s="395"/>
      <c r="AU481" s="395"/>
      <c r="AV481" s="395"/>
      <c r="AW481" s="395"/>
      <c r="AX481" s="395"/>
      <c r="AY481" s="395"/>
      <c r="AZ481" s="395"/>
      <c r="BA481" s="395"/>
      <c r="BB481" s="395"/>
      <c r="BC481" s="395"/>
      <c r="BD481" s="395"/>
      <c r="BE481" s="395"/>
      <c r="BF481" s="395"/>
      <c r="BG481" s="395"/>
      <c r="BH481" s="395"/>
      <c r="BI481" s="395"/>
      <c r="BJ481" s="395"/>
      <c r="BK481" s="395"/>
      <c r="BL481" s="395"/>
      <c r="BM481" s="395"/>
      <c r="BN481" s="395"/>
      <c r="BO481" s="395"/>
      <c r="BP481" s="395"/>
      <c r="BQ481" s="395"/>
      <c r="BR481" s="395"/>
      <c r="BS481" s="395"/>
      <c r="BT481" s="395"/>
      <c r="BU481" s="395"/>
      <c r="BV481" s="395"/>
      <c r="BW481" s="395"/>
      <c r="BX481" s="395"/>
    </row>
    <row r="482" spans="1:76" s="163" customFormat="1" ht="81" customHeight="1">
      <c r="A482" s="115" t="s">
        <v>171</v>
      </c>
      <c r="B482" s="115" t="s">
        <v>171</v>
      </c>
      <c r="C482" s="115" t="s">
        <v>171</v>
      </c>
      <c r="D482" s="115">
        <v>48</v>
      </c>
      <c r="E482" s="115">
        <v>14</v>
      </c>
      <c r="F482" s="115">
        <v>0.6</v>
      </c>
      <c r="G482" s="115" t="s">
        <v>321</v>
      </c>
      <c r="H482" s="115" t="s">
        <v>64</v>
      </c>
      <c r="I482" s="417" t="s">
        <v>191</v>
      </c>
      <c r="J482" s="115" t="s">
        <v>150</v>
      </c>
      <c r="K482" s="115" t="s">
        <v>36</v>
      </c>
      <c r="L482" s="115" t="s">
        <v>1062</v>
      </c>
      <c r="M482" s="115" t="s">
        <v>1069</v>
      </c>
      <c r="N482" s="115" t="s">
        <v>26</v>
      </c>
      <c r="O482" s="115" t="s">
        <v>54</v>
      </c>
      <c r="P482" s="115"/>
      <c r="Q482" s="115"/>
      <c r="R482" s="115"/>
      <c r="S482" s="115"/>
      <c r="T482" s="115"/>
      <c r="U482" s="115" t="s">
        <v>55</v>
      </c>
      <c r="V482" s="415" t="s">
        <v>1398</v>
      </c>
      <c r="W482" s="415" t="s">
        <v>1399</v>
      </c>
      <c r="X482" s="190">
        <f t="shared" si="7"/>
        <v>0</v>
      </c>
      <c r="Y482" s="117" t="s">
        <v>1400</v>
      </c>
      <c r="Z482" s="415">
        <v>0.6</v>
      </c>
      <c r="AA482" s="117"/>
      <c r="AB482" s="117"/>
      <c r="AC482" s="117"/>
      <c r="AD482" s="133"/>
      <c r="AE482" s="133"/>
      <c r="AF482" s="133"/>
      <c r="AG482" s="133"/>
      <c r="AH482" s="395"/>
      <c r="AI482" s="395"/>
      <c r="AJ482" s="395"/>
      <c r="AK482" s="395"/>
      <c r="AL482" s="395"/>
      <c r="AM482" s="395"/>
      <c r="AN482" s="395"/>
      <c r="AO482" s="395"/>
      <c r="AP482" s="395"/>
      <c r="AQ482" s="395"/>
      <c r="AR482" s="395"/>
      <c r="AS482" s="395"/>
      <c r="AT482" s="395"/>
      <c r="AU482" s="395"/>
      <c r="AV482" s="395"/>
      <c r="AW482" s="395"/>
      <c r="AX482" s="395"/>
      <c r="AY482" s="395"/>
      <c r="AZ482" s="395"/>
      <c r="BA482" s="395"/>
      <c r="BB482" s="395"/>
      <c r="BC482" s="395"/>
      <c r="BD482" s="395"/>
      <c r="BE482" s="395"/>
      <c r="BF482" s="395"/>
      <c r="BG482" s="395"/>
      <c r="BH482" s="395"/>
      <c r="BI482" s="395"/>
      <c r="BJ482" s="395"/>
      <c r="BK482" s="395"/>
      <c r="BL482" s="395"/>
      <c r="BM482" s="395"/>
      <c r="BN482" s="395"/>
      <c r="BO482" s="395"/>
      <c r="BP482" s="395"/>
      <c r="BQ482" s="395"/>
      <c r="BR482" s="395"/>
      <c r="BS482" s="395"/>
      <c r="BT482" s="395"/>
      <c r="BU482" s="395"/>
      <c r="BV482" s="395"/>
      <c r="BW482" s="395"/>
      <c r="BX482" s="395"/>
    </row>
    <row r="483" spans="1:76" s="29" customFormat="1" ht="81" customHeight="1">
      <c r="A483" s="16" t="s">
        <v>171</v>
      </c>
      <c r="B483" s="16" t="s">
        <v>171</v>
      </c>
      <c r="C483" s="16" t="s">
        <v>171</v>
      </c>
      <c r="D483" s="16">
        <v>33</v>
      </c>
      <c r="E483" s="27">
        <v>71</v>
      </c>
      <c r="F483" s="16">
        <v>13.2</v>
      </c>
      <c r="G483" s="16" t="s">
        <v>1646</v>
      </c>
      <c r="H483" s="24" t="s">
        <v>64</v>
      </c>
      <c r="I483" s="392" t="s">
        <v>191</v>
      </c>
      <c r="J483" s="16" t="s">
        <v>150</v>
      </c>
      <c r="K483" s="16" t="s">
        <v>36</v>
      </c>
      <c r="L483" s="16" t="s">
        <v>1062</v>
      </c>
      <c r="M483" s="24"/>
      <c r="N483" s="24" t="s">
        <v>26</v>
      </c>
      <c r="O483" s="16" t="s">
        <v>54</v>
      </c>
      <c r="P483" s="24"/>
      <c r="Q483" s="16"/>
      <c r="R483" s="16"/>
      <c r="S483" s="16"/>
      <c r="T483" s="16"/>
      <c r="U483" s="16" t="s">
        <v>55</v>
      </c>
      <c r="V483" s="148" t="s">
        <v>1647</v>
      </c>
      <c r="W483" s="148" t="s">
        <v>1648</v>
      </c>
      <c r="X483" s="177">
        <f t="shared" si="7"/>
        <v>0</v>
      </c>
      <c r="Y483" s="116" t="s">
        <v>1655</v>
      </c>
      <c r="Z483" s="148">
        <v>1.4648000000000001</v>
      </c>
      <c r="AA483" s="116" t="s">
        <v>1657</v>
      </c>
      <c r="AB483" s="116">
        <v>11.735200000000001</v>
      </c>
      <c r="AC483" s="116"/>
    </row>
    <row r="484" spans="1:76" s="29" customFormat="1" ht="81" customHeight="1">
      <c r="A484" s="16" t="s">
        <v>171</v>
      </c>
      <c r="B484" s="16" t="s">
        <v>171</v>
      </c>
      <c r="C484" s="16" t="s">
        <v>171</v>
      </c>
      <c r="D484" s="16">
        <v>57</v>
      </c>
      <c r="E484" s="27">
        <v>10.16</v>
      </c>
      <c r="F484" s="16">
        <v>14.9</v>
      </c>
      <c r="G484" s="16" t="s">
        <v>1646</v>
      </c>
      <c r="H484" s="24" t="s">
        <v>64</v>
      </c>
      <c r="I484" s="392" t="s">
        <v>191</v>
      </c>
      <c r="J484" s="16" t="s">
        <v>150</v>
      </c>
      <c r="K484" s="16" t="s">
        <v>36</v>
      </c>
      <c r="L484" s="16" t="s">
        <v>1062</v>
      </c>
      <c r="M484" s="24"/>
      <c r="N484" s="24" t="s">
        <v>26</v>
      </c>
      <c r="O484" s="16" t="s">
        <v>54</v>
      </c>
      <c r="P484" s="24"/>
      <c r="Q484" s="16"/>
      <c r="R484" s="16"/>
      <c r="S484" s="16"/>
      <c r="T484" s="16"/>
      <c r="U484" s="16" t="s">
        <v>55</v>
      </c>
      <c r="V484" s="148" t="s">
        <v>1649</v>
      </c>
      <c r="W484" s="148" t="s">
        <v>1650</v>
      </c>
      <c r="X484" s="190">
        <f t="shared" si="7"/>
        <v>0</v>
      </c>
      <c r="Y484" s="116" t="s">
        <v>1654</v>
      </c>
      <c r="Z484" s="148">
        <v>14.9</v>
      </c>
      <c r="AA484" s="116"/>
      <c r="AB484" s="116"/>
      <c r="AC484" s="116"/>
    </row>
    <row r="485" spans="1:76" s="29" customFormat="1" ht="81" customHeight="1">
      <c r="A485" s="16" t="s">
        <v>171</v>
      </c>
      <c r="B485" s="16" t="s">
        <v>171</v>
      </c>
      <c r="C485" s="16" t="s">
        <v>171</v>
      </c>
      <c r="D485" s="16">
        <v>61</v>
      </c>
      <c r="E485" s="16">
        <v>6.11</v>
      </c>
      <c r="F485" s="16">
        <v>29</v>
      </c>
      <c r="G485" s="16" t="s">
        <v>321</v>
      </c>
      <c r="H485" s="24" t="s">
        <v>64</v>
      </c>
      <c r="I485" s="392" t="s">
        <v>191</v>
      </c>
      <c r="J485" s="16" t="s">
        <v>150</v>
      </c>
      <c r="K485" s="16" t="s">
        <v>36</v>
      </c>
      <c r="L485" s="16" t="s">
        <v>1062</v>
      </c>
      <c r="M485" s="24" t="s">
        <v>1063</v>
      </c>
      <c r="N485" s="24" t="s">
        <v>26</v>
      </c>
      <c r="O485" s="16" t="s">
        <v>54</v>
      </c>
      <c r="P485" s="24"/>
      <c r="Q485" s="16"/>
      <c r="R485" s="16"/>
      <c r="S485" s="16"/>
      <c r="T485" s="16"/>
      <c r="U485" s="16" t="s">
        <v>55</v>
      </c>
      <c r="V485" s="148" t="s">
        <v>1651</v>
      </c>
      <c r="W485" s="148" t="s">
        <v>1652</v>
      </c>
      <c r="X485" s="177">
        <f t="shared" si="7"/>
        <v>0</v>
      </c>
      <c r="Y485" s="116" t="s">
        <v>1658</v>
      </c>
      <c r="Z485" s="148">
        <v>29</v>
      </c>
      <c r="AA485" s="116"/>
      <c r="AB485" s="116"/>
      <c r="AC485" s="116"/>
    </row>
    <row r="486" spans="1:76" s="29" customFormat="1" ht="81" customHeight="1">
      <c r="A486" s="16" t="s">
        <v>171</v>
      </c>
      <c r="B486" s="16" t="s">
        <v>171</v>
      </c>
      <c r="C486" s="16" t="s">
        <v>171</v>
      </c>
      <c r="D486" s="16">
        <v>48</v>
      </c>
      <c r="E486" s="16">
        <v>3</v>
      </c>
      <c r="F486" s="16">
        <v>2</v>
      </c>
      <c r="G486" s="16" t="s">
        <v>321</v>
      </c>
      <c r="H486" s="24" t="s">
        <v>64</v>
      </c>
      <c r="I486" s="23" t="s">
        <v>191</v>
      </c>
      <c r="J486" s="16" t="s">
        <v>150</v>
      </c>
      <c r="K486" s="16" t="s">
        <v>36</v>
      </c>
      <c r="L486" s="16" t="s">
        <v>1062</v>
      </c>
      <c r="M486" s="24" t="s">
        <v>1063</v>
      </c>
      <c r="N486" s="24" t="s">
        <v>26</v>
      </c>
      <c r="O486" s="16" t="s">
        <v>54</v>
      </c>
      <c r="P486" s="24"/>
      <c r="Q486" s="16"/>
      <c r="R486" s="16"/>
      <c r="S486" s="16"/>
      <c r="T486" s="16"/>
      <c r="U486" s="16" t="s">
        <v>55</v>
      </c>
      <c r="V486" s="116" t="s">
        <v>1929</v>
      </c>
      <c r="W486" s="116" t="s">
        <v>1930</v>
      </c>
      <c r="X486" s="177">
        <f t="shared" si="7"/>
        <v>0</v>
      </c>
      <c r="Y486" s="116" t="s">
        <v>1931</v>
      </c>
      <c r="Z486" s="148">
        <v>2</v>
      </c>
      <c r="AA486" s="116"/>
      <c r="AB486" s="116"/>
      <c r="AC486" s="116"/>
    </row>
    <row r="487" spans="1:76" s="29" customFormat="1" ht="50.25" customHeight="1">
      <c r="A487" s="16" t="s">
        <v>171</v>
      </c>
      <c r="B487" s="16" t="s">
        <v>226</v>
      </c>
      <c r="C487" s="16" t="s">
        <v>55</v>
      </c>
      <c r="D487" s="16">
        <v>127</v>
      </c>
      <c r="E487" s="16">
        <v>22</v>
      </c>
      <c r="F487" s="16">
        <v>10</v>
      </c>
      <c r="G487" s="16" t="s">
        <v>321</v>
      </c>
      <c r="H487" s="24" t="s">
        <v>64</v>
      </c>
      <c r="I487" s="23" t="s">
        <v>191</v>
      </c>
      <c r="J487" s="16" t="s">
        <v>150</v>
      </c>
      <c r="K487" s="16" t="s">
        <v>36</v>
      </c>
      <c r="L487" s="16" t="s">
        <v>1062</v>
      </c>
      <c r="M487" s="24" t="s">
        <v>2089</v>
      </c>
      <c r="N487" s="24" t="s">
        <v>26</v>
      </c>
      <c r="O487" s="16" t="s">
        <v>54</v>
      </c>
      <c r="P487" s="24"/>
      <c r="Q487" s="16"/>
      <c r="R487" s="16"/>
      <c r="S487" s="16"/>
      <c r="T487" s="16"/>
      <c r="U487" s="16" t="s">
        <v>55</v>
      </c>
      <c r="V487" s="116" t="s">
        <v>2090</v>
      </c>
      <c r="W487" s="116" t="s">
        <v>2091</v>
      </c>
      <c r="X487" s="177">
        <f t="shared" si="7"/>
        <v>0</v>
      </c>
      <c r="Y487" s="29" t="s">
        <v>2095</v>
      </c>
      <c r="Z487" s="29">
        <v>0.42020000000000002</v>
      </c>
      <c r="AA487" s="29" t="s">
        <v>2097</v>
      </c>
      <c r="AB487" s="29">
        <v>9.5798000000000005</v>
      </c>
    </row>
    <row r="488" spans="1:76" s="505" customFormat="1" ht="50.25" customHeight="1">
      <c r="A488" s="16" t="s">
        <v>171</v>
      </c>
      <c r="B488" s="16" t="s">
        <v>226</v>
      </c>
      <c r="C488" s="16" t="s">
        <v>55</v>
      </c>
      <c r="D488" s="16">
        <v>127</v>
      </c>
      <c r="E488" s="16">
        <v>5.22</v>
      </c>
      <c r="F488" s="16">
        <v>10.3</v>
      </c>
      <c r="G488" s="16" t="s">
        <v>321</v>
      </c>
      <c r="H488" s="24" t="s">
        <v>64</v>
      </c>
      <c r="I488" s="503" t="s">
        <v>191</v>
      </c>
      <c r="J488" s="16" t="s">
        <v>150</v>
      </c>
      <c r="K488" s="16" t="s">
        <v>36</v>
      </c>
      <c r="L488" s="16" t="s">
        <v>1062</v>
      </c>
      <c r="M488" s="24" t="s">
        <v>2089</v>
      </c>
      <c r="N488" s="24" t="s">
        <v>26</v>
      </c>
      <c r="O488" s="16" t="s">
        <v>54</v>
      </c>
      <c r="P488" s="500"/>
      <c r="Q488" s="16"/>
      <c r="R488" s="16"/>
      <c r="S488" s="16"/>
      <c r="T488" s="16"/>
      <c r="U488" s="16" t="s">
        <v>55</v>
      </c>
      <c r="V488" s="504" t="s">
        <v>2129</v>
      </c>
      <c r="W488" s="504" t="s">
        <v>2130</v>
      </c>
      <c r="X488" s="177">
        <f t="shared" si="7"/>
        <v>0</v>
      </c>
      <c r="Y488" s="29" t="s">
        <v>2098</v>
      </c>
      <c r="Z488" s="505">
        <v>10.3</v>
      </c>
    </row>
    <row r="489" spans="1:76" s="502" customFormat="1" ht="55.5" customHeight="1">
      <c r="A489" s="31" t="s">
        <v>171</v>
      </c>
      <c r="B489" s="31" t="s">
        <v>226</v>
      </c>
      <c r="C489" s="31" t="s">
        <v>55</v>
      </c>
      <c r="D489" s="31">
        <v>129</v>
      </c>
      <c r="E489" s="31">
        <v>17</v>
      </c>
      <c r="F489" s="31">
        <v>11.222</v>
      </c>
      <c r="G489" s="31" t="s">
        <v>2131</v>
      </c>
      <c r="H489" s="186" t="s">
        <v>64</v>
      </c>
      <c r="I489" s="499" t="s">
        <v>191</v>
      </c>
      <c r="J489" s="31" t="s">
        <v>150</v>
      </c>
      <c r="K489" s="31" t="s">
        <v>36</v>
      </c>
      <c r="L489" s="31" t="s">
        <v>1062</v>
      </c>
      <c r="M489" s="186" t="s">
        <v>2089</v>
      </c>
      <c r="N489" s="186" t="s">
        <v>26</v>
      </c>
      <c r="O489" s="31" t="s">
        <v>54</v>
      </c>
      <c r="P489" s="506"/>
      <c r="Q489" s="31"/>
      <c r="R489" s="31"/>
      <c r="S489" s="31"/>
      <c r="T489" s="31"/>
      <c r="U489" s="31" t="s">
        <v>55</v>
      </c>
      <c r="V489" s="501" t="s">
        <v>2132</v>
      </c>
      <c r="W489" s="501" t="s">
        <v>2133</v>
      </c>
      <c r="X489" s="267">
        <f t="shared" si="7"/>
        <v>0</v>
      </c>
      <c r="Y489" s="176" t="s">
        <v>2097</v>
      </c>
      <c r="Z489" s="502">
        <v>4.3289999999999997</v>
      </c>
      <c r="AA489" s="176" t="s">
        <v>2098</v>
      </c>
      <c r="AB489" s="502">
        <v>2.7808000000000002</v>
      </c>
      <c r="AC489" s="29" t="s">
        <v>2099</v>
      </c>
      <c r="AD489" s="502">
        <v>0.17419999999999999</v>
      </c>
      <c r="AE489" s="29" t="s">
        <v>2100</v>
      </c>
      <c r="AF489" s="29">
        <v>3.9380000000000002</v>
      </c>
    </row>
    <row r="490" spans="1:76" s="163" customFormat="1" ht="78.75" customHeight="1">
      <c r="A490" s="195" t="s">
        <v>238</v>
      </c>
      <c r="B490" s="191" t="s">
        <v>1128</v>
      </c>
      <c r="C490" s="192" t="s">
        <v>1128</v>
      </c>
      <c r="D490" s="193">
        <v>33</v>
      </c>
      <c r="E490" s="194" t="s">
        <v>1129</v>
      </c>
      <c r="F490" s="418">
        <v>4</v>
      </c>
      <c r="G490" s="195" t="s">
        <v>39</v>
      </c>
      <c r="H490" s="186" t="s">
        <v>1130</v>
      </c>
      <c r="I490" s="186" t="s">
        <v>35</v>
      </c>
      <c r="J490" s="186" t="s">
        <v>44</v>
      </c>
      <c r="K490" s="186" t="s">
        <v>243</v>
      </c>
      <c r="L490" s="186" t="s">
        <v>1131</v>
      </c>
      <c r="M490" s="31" t="s">
        <v>1132</v>
      </c>
      <c r="N490" s="196" t="s">
        <v>38</v>
      </c>
      <c r="O490" s="31" t="s">
        <v>54</v>
      </c>
      <c r="P490" s="196" t="s">
        <v>8</v>
      </c>
      <c r="Q490" s="418">
        <v>4</v>
      </c>
      <c r="R490" s="197" t="s">
        <v>45</v>
      </c>
      <c r="S490" s="197" t="s">
        <v>45</v>
      </c>
      <c r="T490" s="31" t="s">
        <v>159</v>
      </c>
      <c r="U490" s="31" t="s">
        <v>55</v>
      </c>
      <c r="V490" s="195">
        <v>55.074755469999999</v>
      </c>
      <c r="W490" s="419">
        <v>85.070819720000003</v>
      </c>
      <c r="X490" s="267">
        <f t="shared" si="7"/>
        <v>0</v>
      </c>
      <c r="Y490" s="176" t="s">
        <v>1285</v>
      </c>
      <c r="Z490" s="176">
        <v>4</v>
      </c>
      <c r="AA490" s="176"/>
      <c r="AB490" s="176"/>
      <c r="AC490" s="176"/>
      <c r="AD490" s="176"/>
      <c r="AE490" s="176"/>
      <c r="AF490" s="176"/>
      <c r="AG490" s="176"/>
    </row>
    <row r="491" spans="1:76" s="163" customFormat="1" ht="78.75" customHeight="1">
      <c r="A491" s="55" t="s">
        <v>238</v>
      </c>
      <c r="B491" s="51" t="s">
        <v>239</v>
      </c>
      <c r="C491" s="52" t="s">
        <v>239</v>
      </c>
      <c r="D491" s="53">
        <v>3</v>
      </c>
      <c r="E491" s="54" t="s">
        <v>1133</v>
      </c>
      <c r="F491" s="420">
        <v>6.7</v>
      </c>
      <c r="G491" s="55" t="s">
        <v>39</v>
      </c>
      <c r="H491" s="24" t="s">
        <v>1130</v>
      </c>
      <c r="I491" s="24" t="s">
        <v>35</v>
      </c>
      <c r="J491" s="24" t="s">
        <v>44</v>
      </c>
      <c r="K491" s="24" t="s">
        <v>243</v>
      </c>
      <c r="L491" s="24" t="s">
        <v>1131</v>
      </c>
      <c r="M491" s="16" t="s">
        <v>1132</v>
      </c>
      <c r="N491" s="33" t="s">
        <v>38</v>
      </c>
      <c r="O491" s="16" t="s">
        <v>54</v>
      </c>
      <c r="P491" s="33" t="s">
        <v>8</v>
      </c>
      <c r="Q491" s="420">
        <v>6.7</v>
      </c>
      <c r="R491" s="56" t="s">
        <v>45</v>
      </c>
      <c r="S491" s="56" t="s">
        <v>45</v>
      </c>
      <c r="T491" s="16" t="s">
        <v>159</v>
      </c>
      <c r="U491" s="16" t="s">
        <v>55</v>
      </c>
      <c r="V491" s="55">
        <v>54.635113150000002</v>
      </c>
      <c r="W491" s="421">
        <v>85.228261040000007</v>
      </c>
      <c r="X491" s="83">
        <f t="shared" si="7"/>
        <v>0</v>
      </c>
      <c r="Y491" s="29" t="s">
        <v>1285</v>
      </c>
      <c r="Z491" s="29">
        <v>6.7</v>
      </c>
      <c r="AA491" s="29"/>
      <c r="AB491" s="29"/>
      <c r="AC491" s="29"/>
      <c r="AD491" s="29"/>
      <c r="AE491" s="29"/>
      <c r="AF491" s="29"/>
      <c r="AG491" s="29"/>
    </row>
    <row r="492" spans="1:76" s="163" customFormat="1" ht="78.75" customHeight="1">
      <c r="A492" s="55" t="s">
        <v>238</v>
      </c>
      <c r="B492" s="51" t="s">
        <v>239</v>
      </c>
      <c r="C492" s="52" t="s">
        <v>239</v>
      </c>
      <c r="D492" s="53">
        <v>6</v>
      </c>
      <c r="E492" s="54" t="s">
        <v>1134</v>
      </c>
      <c r="F492" s="420">
        <v>4.6520000000000001</v>
      </c>
      <c r="G492" s="55" t="s">
        <v>39</v>
      </c>
      <c r="H492" s="24" t="s">
        <v>1130</v>
      </c>
      <c r="I492" s="24" t="s">
        <v>35</v>
      </c>
      <c r="J492" s="24" t="s">
        <v>44</v>
      </c>
      <c r="K492" s="24" t="s">
        <v>243</v>
      </c>
      <c r="L492" s="24" t="s">
        <v>1131</v>
      </c>
      <c r="M492" s="16" t="s">
        <v>1132</v>
      </c>
      <c r="N492" s="33" t="s">
        <v>38</v>
      </c>
      <c r="O492" s="16" t="s">
        <v>54</v>
      </c>
      <c r="P492" s="33" t="s">
        <v>8</v>
      </c>
      <c r="Q492" s="420">
        <v>4.6520000000000001</v>
      </c>
      <c r="R492" s="56" t="s">
        <v>45</v>
      </c>
      <c r="S492" s="56" t="s">
        <v>45</v>
      </c>
      <c r="T492" s="16" t="s">
        <v>159</v>
      </c>
      <c r="U492" s="24" t="s">
        <v>55</v>
      </c>
      <c r="V492" s="55">
        <v>54.630940080000002</v>
      </c>
      <c r="W492" s="421">
        <v>85.249171439999998</v>
      </c>
      <c r="X492" s="83">
        <f t="shared" si="7"/>
        <v>0</v>
      </c>
      <c r="Y492" s="29" t="s">
        <v>1285</v>
      </c>
      <c r="Z492" s="29">
        <v>4.6520000000000001</v>
      </c>
      <c r="AA492" s="96"/>
      <c r="AB492" s="96"/>
      <c r="AC492" s="29"/>
      <c r="AD492" s="29"/>
      <c r="AE492" s="29"/>
      <c r="AF492" s="29"/>
      <c r="AG492" s="29"/>
    </row>
    <row r="493" spans="1:76" s="163" customFormat="1" ht="78.75" customHeight="1">
      <c r="A493" s="55" t="s">
        <v>238</v>
      </c>
      <c r="B493" s="51" t="s">
        <v>239</v>
      </c>
      <c r="C493" s="52" t="s">
        <v>239</v>
      </c>
      <c r="D493" s="53">
        <v>6</v>
      </c>
      <c r="E493" s="54" t="s">
        <v>1134</v>
      </c>
      <c r="F493" s="420">
        <v>4.0804999999999998</v>
      </c>
      <c r="G493" s="55" t="s">
        <v>39</v>
      </c>
      <c r="H493" s="24" t="s">
        <v>1130</v>
      </c>
      <c r="I493" s="24" t="s">
        <v>35</v>
      </c>
      <c r="J493" s="24" t="s">
        <v>44</v>
      </c>
      <c r="K493" s="24" t="s">
        <v>243</v>
      </c>
      <c r="L493" s="24" t="s">
        <v>1131</v>
      </c>
      <c r="M493" s="16" t="s">
        <v>1132</v>
      </c>
      <c r="N493" s="33" t="s">
        <v>38</v>
      </c>
      <c r="O493" s="16" t="s">
        <v>54</v>
      </c>
      <c r="P493" s="33" t="s">
        <v>8</v>
      </c>
      <c r="Q493" s="420">
        <v>4.3018000000000001</v>
      </c>
      <c r="R493" s="56" t="s">
        <v>45</v>
      </c>
      <c r="S493" s="56" t="s">
        <v>45</v>
      </c>
      <c r="T493" s="16" t="s">
        <v>159</v>
      </c>
      <c r="U493" s="24" t="s">
        <v>55</v>
      </c>
      <c r="V493" s="55">
        <v>54.632474520000002</v>
      </c>
      <c r="W493" s="421">
        <v>85.239835330000005</v>
      </c>
      <c r="X493" s="83">
        <f t="shared" si="7"/>
        <v>0</v>
      </c>
      <c r="Y493" s="29" t="s">
        <v>1285</v>
      </c>
      <c r="Z493" s="29">
        <v>4.0804999999999998</v>
      </c>
      <c r="AA493" s="29"/>
      <c r="AB493" s="29"/>
      <c r="AC493" s="29"/>
      <c r="AD493" s="29"/>
      <c r="AE493" s="29"/>
      <c r="AF493" s="29"/>
      <c r="AG493" s="29"/>
    </row>
    <row r="494" spans="1:76" s="163" customFormat="1" ht="78.75" customHeight="1">
      <c r="A494" s="55" t="s">
        <v>238</v>
      </c>
      <c r="B494" s="51" t="s">
        <v>239</v>
      </c>
      <c r="C494" s="52" t="s">
        <v>239</v>
      </c>
      <c r="D494" s="53">
        <v>6</v>
      </c>
      <c r="E494" s="54" t="s">
        <v>1134</v>
      </c>
      <c r="F494" s="420">
        <v>1.6E-2</v>
      </c>
      <c r="G494" s="55" t="s">
        <v>39</v>
      </c>
      <c r="H494" s="24" t="s">
        <v>1130</v>
      </c>
      <c r="I494" s="24" t="s">
        <v>35</v>
      </c>
      <c r="J494" s="24" t="s">
        <v>44</v>
      </c>
      <c r="K494" s="24" t="s">
        <v>243</v>
      </c>
      <c r="L494" s="24" t="s">
        <v>1131</v>
      </c>
      <c r="M494" s="16" t="s">
        <v>1132</v>
      </c>
      <c r="N494" s="33" t="s">
        <v>38</v>
      </c>
      <c r="O494" s="16" t="s">
        <v>54</v>
      </c>
      <c r="P494" s="33" t="s">
        <v>8</v>
      </c>
      <c r="Q494" s="420">
        <v>1.6E-2</v>
      </c>
      <c r="R494" s="56" t="s">
        <v>45</v>
      </c>
      <c r="S494" s="56" t="s">
        <v>45</v>
      </c>
      <c r="T494" s="16" t="s">
        <v>159</v>
      </c>
      <c r="U494" s="24" t="s">
        <v>55</v>
      </c>
      <c r="V494" s="55">
        <v>54.647310660000002</v>
      </c>
      <c r="W494" s="421">
        <v>85.232121000000006</v>
      </c>
      <c r="X494" s="83">
        <f t="shared" si="7"/>
        <v>0</v>
      </c>
      <c r="Y494" s="16" t="s">
        <v>1214</v>
      </c>
      <c r="Z494" s="29">
        <v>1.6E-2</v>
      </c>
      <c r="AA494" s="29"/>
      <c r="AB494" s="29"/>
      <c r="AC494" s="29"/>
    </row>
    <row r="495" spans="1:76" s="163" customFormat="1" ht="78.75" customHeight="1">
      <c r="A495" s="55" t="s">
        <v>238</v>
      </c>
      <c r="B495" s="51" t="s">
        <v>239</v>
      </c>
      <c r="C495" s="52" t="s">
        <v>239</v>
      </c>
      <c r="D495" s="53">
        <v>6</v>
      </c>
      <c r="E495" s="54" t="s">
        <v>1134</v>
      </c>
      <c r="F495" s="420">
        <v>6.0100000000000001E-2</v>
      </c>
      <c r="G495" s="55" t="s">
        <v>39</v>
      </c>
      <c r="H495" s="24" t="s">
        <v>1130</v>
      </c>
      <c r="I495" s="24" t="s">
        <v>35</v>
      </c>
      <c r="J495" s="24" t="s">
        <v>44</v>
      </c>
      <c r="K495" s="24" t="s">
        <v>243</v>
      </c>
      <c r="L495" s="24" t="s">
        <v>1131</v>
      </c>
      <c r="M495" s="16" t="s">
        <v>1132</v>
      </c>
      <c r="N495" s="33" t="s">
        <v>38</v>
      </c>
      <c r="O495" s="16" t="s">
        <v>54</v>
      </c>
      <c r="P495" s="33" t="s">
        <v>8</v>
      </c>
      <c r="Q495" s="420">
        <v>6.0100000000000001E-2</v>
      </c>
      <c r="R495" s="56" t="s">
        <v>45</v>
      </c>
      <c r="S495" s="56" t="s">
        <v>45</v>
      </c>
      <c r="T495" s="16" t="s">
        <v>159</v>
      </c>
      <c r="U495" s="24" t="s">
        <v>55</v>
      </c>
      <c r="V495" s="55">
        <v>54.647310660000002</v>
      </c>
      <c r="W495" s="421">
        <v>85.232121000000006</v>
      </c>
      <c r="X495" s="83">
        <f t="shared" si="7"/>
        <v>0</v>
      </c>
      <c r="Y495" s="16" t="s">
        <v>1214</v>
      </c>
      <c r="Z495" s="29">
        <v>6.0100000000000001E-2</v>
      </c>
      <c r="AA495" s="29"/>
      <c r="AB495" s="29"/>
      <c r="AC495" s="29"/>
    </row>
    <row r="496" spans="1:76" s="163" customFormat="1" ht="78.75" customHeight="1">
      <c r="A496" s="55" t="s">
        <v>238</v>
      </c>
      <c r="B496" s="51" t="s">
        <v>239</v>
      </c>
      <c r="C496" s="52" t="s">
        <v>239</v>
      </c>
      <c r="D496" s="53">
        <v>4</v>
      </c>
      <c r="E496" s="54" t="s">
        <v>1135</v>
      </c>
      <c r="F496" s="422">
        <v>2.1</v>
      </c>
      <c r="G496" s="55" t="s">
        <v>39</v>
      </c>
      <c r="H496" s="24" t="s">
        <v>1130</v>
      </c>
      <c r="I496" s="24" t="s">
        <v>35</v>
      </c>
      <c r="J496" s="24" t="s">
        <v>44</v>
      </c>
      <c r="K496" s="24" t="s">
        <v>243</v>
      </c>
      <c r="L496" s="24" t="s">
        <v>1131</v>
      </c>
      <c r="M496" s="16" t="s">
        <v>1132</v>
      </c>
      <c r="N496" s="33" t="s">
        <v>38</v>
      </c>
      <c r="O496" s="16" t="s">
        <v>54</v>
      </c>
      <c r="P496" s="33" t="s">
        <v>8</v>
      </c>
      <c r="Q496" s="422">
        <v>2.1</v>
      </c>
      <c r="R496" s="56" t="s">
        <v>45</v>
      </c>
      <c r="S496" s="56" t="s">
        <v>45</v>
      </c>
      <c r="T496" s="16" t="s">
        <v>159</v>
      </c>
      <c r="U496" s="24" t="s">
        <v>55</v>
      </c>
      <c r="V496" s="55">
        <v>54.636193970000001</v>
      </c>
      <c r="W496" s="421">
        <v>85.232865660000002</v>
      </c>
      <c r="X496" s="83">
        <f t="shared" si="7"/>
        <v>0</v>
      </c>
      <c r="Y496" s="29" t="s">
        <v>1285</v>
      </c>
      <c r="Z496" s="29">
        <v>2.1</v>
      </c>
      <c r="AA496" s="29"/>
      <c r="AB496" s="29"/>
      <c r="AC496" s="29"/>
      <c r="AD496" s="29"/>
      <c r="AE496" s="29"/>
      <c r="AF496" s="29"/>
      <c r="AG496" s="29"/>
    </row>
    <row r="497" spans="1:76" s="163" customFormat="1" ht="78.75" customHeight="1">
      <c r="A497" s="55" t="s">
        <v>238</v>
      </c>
      <c r="B497" s="51" t="s">
        <v>239</v>
      </c>
      <c r="C497" s="52" t="s">
        <v>239</v>
      </c>
      <c r="D497" s="55">
        <v>8</v>
      </c>
      <c r="E497" s="55">
        <v>26</v>
      </c>
      <c r="F497" s="97">
        <v>1.5</v>
      </c>
      <c r="G497" s="55" t="s">
        <v>39</v>
      </c>
      <c r="H497" s="24" t="s">
        <v>1130</v>
      </c>
      <c r="I497" s="24" t="s">
        <v>35</v>
      </c>
      <c r="J497" s="24" t="s">
        <v>44</v>
      </c>
      <c r="K497" s="24" t="s">
        <v>243</v>
      </c>
      <c r="L497" s="24" t="s">
        <v>1131</v>
      </c>
      <c r="M497" s="16" t="s">
        <v>1132</v>
      </c>
      <c r="N497" s="33" t="s">
        <v>38</v>
      </c>
      <c r="O497" s="16" t="s">
        <v>54</v>
      </c>
      <c r="P497" s="33" t="s">
        <v>8</v>
      </c>
      <c r="Q497" s="97">
        <v>1.5</v>
      </c>
      <c r="R497" s="56" t="s">
        <v>45</v>
      </c>
      <c r="S497" s="56" t="s">
        <v>45</v>
      </c>
      <c r="T497" s="16" t="s">
        <v>159</v>
      </c>
      <c r="U497" s="24" t="s">
        <v>55</v>
      </c>
      <c r="V497" s="55">
        <v>54.63014991</v>
      </c>
      <c r="W497" s="421">
        <v>85.266433379999995</v>
      </c>
      <c r="X497" s="83">
        <f t="shared" si="7"/>
        <v>0</v>
      </c>
      <c r="Y497" s="29" t="s">
        <v>1286</v>
      </c>
      <c r="Z497" s="29">
        <v>1.5</v>
      </c>
      <c r="AA497" s="29"/>
      <c r="AB497" s="29"/>
      <c r="AC497" s="29"/>
      <c r="AD497" s="29"/>
      <c r="AE497" s="29"/>
      <c r="AF497" s="29"/>
      <c r="AG497" s="29"/>
    </row>
    <row r="498" spans="1:76" s="232" customFormat="1" ht="75" customHeight="1">
      <c r="A498" s="33" t="s">
        <v>238</v>
      </c>
      <c r="B498" s="33" t="s">
        <v>239</v>
      </c>
      <c r="C498" s="33" t="s">
        <v>240</v>
      </c>
      <c r="D498" s="33">
        <v>2</v>
      </c>
      <c r="E498" s="33">
        <v>12</v>
      </c>
      <c r="F498" s="33">
        <v>0.24</v>
      </c>
      <c r="G498" s="33" t="s">
        <v>140</v>
      </c>
      <c r="H498" s="33" t="s">
        <v>241</v>
      </c>
      <c r="I498" s="33" t="s">
        <v>242</v>
      </c>
      <c r="J498" s="33" t="s">
        <v>44</v>
      </c>
      <c r="K498" s="33" t="s">
        <v>243</v>
      </c>
      <c r="L498" s="33" t="s">
        <v>244</v>
      </c>
      <c r="M498" s="33" t="s">
        <v>245</v>
      </c>
      <c r="N498" s="33" t="s">
        <v>26</v>
      </c>
      <c r="O498" s="33" t="s">
        <v>54</v>
      </c>
      <c r="P498" s="33" t="s">
        <v>246</v>
      </c>
      <c r="Q498" s="33">
        <v>0.24</v>
      </c>
      <c r="R498" s="33"/>
      <c r="S498" s="33"/>
      <c r="T498" s="33" t="s">
        <v>159</v>
      </c>
      <c r="U498" s="33"/>
      <c r="V498" s="33" t="s">
        <v>1315</v>
      </c>
      <c r="W498" s="34" t="s">
        <v>1316</v>
      </c>
      <c r="X498" s="83">
        <f t="shared" si="7"/>
        <v>0</v>
      </c>
      <c r="Y498" s="29" t="s">
        <v>1748</v>
      </c>
      <c r="Z498" s="29">
        <v>0.24</v>
      </c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423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</row>
    <row r="499" spans="1:76" s="232" customFormat="1" ht="75" customHeight="1">
      <c r="A499" s="33" t="s">
        <v>238</v>
      </c>
      <c r="B499" s="33" t="s">
        <v>239</v>
      </c>
      <c r="C499" s="33" t="s">
        <v>240</v>
      </c>
      <c r="D499" s="33">
        <v>2</v>
      </c>
      <c r="E499" s="33">
        <v>26</v>
      </c>
      <c r="F499" s="33">
        <v>2.2999999999999998</v>
      </c>
      <c r="G499" s="33" t="s">
        <v>39</v>
      </c>
      <c r="H499" s="33" t="s">
        <v>241</v>
      </c>
      <c r="I499" s="33" t="s">
        <v>242</v>
      </c>
      <c r="J499" s="33" t="s">
        <v>44</v>
      </c>
      <c r="K499" s="33" t="s">
        <v>243</v>
      </c>
      <c r="L499" s="33" t="s">
        <v>244</v>
      </c>
      <c r="M499" s="33" t="s">
        <v>247</v>
      </c>
      <c r="N499" s="33" t="s">
        <v>26</v>
      </c>
      <c r="O499" s="33" t="s">
        <v>54</v>
      </c>
      <c r="P499" s="33" t="s">
        <v>8</v>
      </c>
      <c r="Q499" s="33">
        <v>2.2999999999999998</v>
      </c>
      <c r="R499" s="33"/>
      <c r="S499" s="33"/>
      <c r="T499" s="33" t="s">
        <v>159</v>
      </c>
      <c r="U499" s="33"/>
      <c r="V499" s="33" t="s">
        <v>1317</v>
      </c>
      <c r="W499" s="34" t="s">
        <v>1318</v>
      </c>
      <c r="X499" s="83">
        <f t="shared" si="7"/>
        <v>0</v>
      </c>
      <c r="Y499" s="29" t="s">
        <v>1748</v>
      </c>
      <c r="Z499" s="29">
        <v>2.2999999999999998</v>
      </c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423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</row>
    <row r="500" spans="1:76" s="163" customFormat="1" ht="75" customHeight="1">
      <c r="A500" s="233" t="s">
        <v>238</v>
      </c>
      <c r="B500" s="232" t="s">
        <v>238</v>
      </c>
      <c r="C500" s="233" t="s">
        <v>1753</v>
      </c>
      <c r="D500" s="234">
        <v>8</v>
      </c>
      <c r="E500" s="235" t="s">
        <v>1754</v>
      </c>
      <c r="F500" s="236">
        <v>5</v>
      </c>
      <c r="G500" s="233" t="s">
        <v>39</v>
      </c>
      <c r="H500" s="33" t="s">
        <v>241</v>
      </c>
      <c r="I500" s="33" t="s">
        <v>242</v>
      </c>
      <c r="J500" s="33" t="s">
        <v>44</v>
      </c>
      <c r="K500" s="33" t="s">
        <v>243</v>
      </c>
      <c r="L500" s="33" t="s">
        <v>1755</v>
      </c>
      <c r="M500" s="16" t="s">
        <v>1756</v>
      </c>
      <c r="N500" s="33" t="s">
        <v>26</v>
      </c>
      <c r="O500" s="33" t="s">
        <v>54</v>
      </c>
      <c r="P500" s="33" t="s">
        <v>8</v>
      </c>
      <c r="Q500" s="236">
        <v>5</v>
      </c>
      <c r="R500" s="56"/>
      <c r="S500" s="56"/>
      <c r="T500" s="33" t="s">
        <v>159</v>
      </c>
      <c r="U500" s="24"/>
      <c r="V500" s="33" t="s">
        <v>1757</v>
      </c>
      <c r="W500" s="34" t="s">
        <v>1758</v>
      </c>
      <c r="X500" s="83">
        <f t="shared" si="7"/>
        <v>0</v>
      </c>
      <c r="Y500" s="29" t="s">
        <v>1748</v>
      </c>
      <c r="Z500" s="29">
        <v>5</v>
      </c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</row>
    <row r="501" spans="1:76" s="163" customFormat="1" ht="75" customHeight="1">
      <c r="A501" s="233" t="s">
        <v>238</v>
      </c>
      <c r="B501" s="232" t="s">
        <v>238</v>
      </c>
      <c r="C501" s="233" t="s">
        <v>1753</v>
      </c>
      <c r="D501" s="234">
        <v>8</v>
      </c>
      <c r="E501" s="235" t="s">
        <v>1759</v>
      </c>
      <c r="F501" s="236">
        <v>7.9</v>
      </c>
      <c r="G501" s="233" t="s">
        <v>39</v>
      </c>
      <c r="H501" s="33" t="s">
        <v>241</v>
      </c>
      <c r="I501" s="33" t="s">
        <v>1760</v>
      </c>
      <c r="J501" s="33" t="s">
        <v>44</v>
      </c>
      <c r="K501" s="33" t="s">
        <v>243</v>
      </c>
      <c r="L501" s="33" t="s">
        <v>1755</v>
      </c>
      <c r="M501" s="16" t="s">
        <v>1761</v>
      </c>
      <c r="N501" s="33" t="s">
        <v>26</v>
      </c>
      <c r="O501" s="33" t="s">
        <v>54</v>
      </c>
      <c r="P501" s="33" t="s">
        <v>8</v>
      </c>
      <c r="Q501" s="236">
        <v>7.9</v>
      </c>
      <c r="R501" s="56"/>
      <c r="S501" s="56"/>
      <c r="T501" s="33" t="s">
        <v>159</v>
      </c>
      <c r="U501" s="24"/>
      <c r="V501" s="33" t="s">
        <v>1762</v>
      </c>
      <c r="W501" s="34" t="s">
        <v>1763</v>
      </c>
      <c r="X501" s="83">
        <f t="shared" si="7"/>
        <v>0</v>
      </c>
      <c r="Y501" s="29" t="s">
        <v>1748</v>
      </c>
      <c r="Z501" s="29">
        <v>7.9</v>
      </c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</row>
    <row r="502" spans="1:76" s="163" customFormat="1" ht="75" customHeight="1">
      <c r="A502" s="233" t="s">
        <v>238</v>
      </c>
      <c r="B502" s="232" t="s">
        <v>238</v>
      </c>
      <c r="C502" s="233" t="s">
        <v>1753</v>
      </c>
      <c r="D502" s="234">
        <v>8</v>
      </c>
      <c r="E502" s="235" t="s">
        <v>1764</v>
      </c>
      <c r="F502" s="236">
        <v>1.3</v>
      </c>
      <c r="G502" s="233" t="s">
        <v>39</v>
      </c>
      <c r="H502" s="33" t="s">
        <v>241</v>
      </c>
      <c r="I502" s="33" t="s">
        <v>1765</v>
      </c>
      <c r="J502" s="33" t="s">
        <v>44</v>
      </c>
      <c r="K502" s="33" t="s">
        <v>243</v>
      </c>
      <c r="L502" s="33" t="s">
        <v>1755</v>
      </c>
      <c r="M502" s="16" t="s">
        <v>1766</v>
      </c>
      <c r="N502" s="33" t="s">
        <v>26</v>
      </c>
      <c r="O502" s="33" t="s">
        <v>54</v>
      </c>
      <c r="P502" s="33" t="s">
        <v>8</v>
      </c>
      <c r="Q502" s="236">
        <v>1.3</v>
      </c>
      <c r="R502" s="56"/>
      <c r="S502" s="56"/>
      <c r="T502" s="33" t="s">
        <v>159</v>
      </c>
      <c r="U502" s="24"/>
      <c r="V502" s="33" t="s">
        <v>1767</v>
      </c>
      <c r="W502" s="34" t="s">
        <v>1768</v>
      </c>
      <c r="X502" s="83">
        <f t="shared" si="7"/>
        <v>0</v>
      </c>
      <c r="Y502" s="29" t="s">
        <v>1748</v>
      </c>
      <c r="Z502" s="29">
        <v>1.3</v>
      </c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</row>
    <row r="503" spans="1:76" s="163" customFormat="1" ht="75" customHeight="1">
      <c r="A503" s="233" t="s">
        <v>238</v>
      </c>
      <c r="B503" s="232" t="s">
        <v>238</v>
      </c>
      <c r="C503" s="233" t="s">
        <v>1753</v>
      </c>
      <c r="D503" s="234">
        <v>8</v>
      </c>
      <c r="E503" s="235" t="s">
        <v>1769</v>
      </c>
      <c r="F503" s="236">
        <v>2.2000000000000002</v>
      </c>
      <c r="G503" s="233" t="s">
        <v>39</v>
      </c>
      <c r="H503" s="33" t="s">
        <v>241</v>
      </c>
      <c r="I503" s="33" t="s">
        <v>1770</v>
      </c>
      <c r="J503" s="33" t="s">
        <v>44</v>
      </c>
      <c r="K503" s="33" t="s">
        <v>243</v>
      </c>
      <c r="L503" s="33" t="s">
        <v>1755</v>
      </c>
      <c r="M503" s="16" t="s">
        <v>1771</v>
      </c>
      <c r="N503" s="33" t="s">
        <v>26</v>
      </c>
      <c r="O503" s="33" t="s">
        <v>54</v>
      </c>
      <c r="P503" s="33" t="s">
        <v>8</v>
      </c>
      <c r="Q503" s="236">
        <v>2.2000000000000002</v>
      </c>
      <c r="R503" s="56"/>
      <c r="S503" s="56"/>
      <c r="T503" s="33" t="s">
        <v>159</v>
      </c>
      <c r="U503" s="24"/>
      <c r="V503" s="33" t="s">
        <v>1772</v>
      </c>
      <c r="W503" s="34" t="s">
        <v>1773</v>
      </c>
      <c r="X503" s="83">
        <f t="shared" si="7"/>
        <v>0</v>
      </c>
      <c r="Y503" s="29" t="s">
        <v>1748</v>
      </c>
      <c r="Z503" s="29">
        <v>2.2000000000000002</v>
      </c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</row>
    <row r="504" spans="1:76" s="163" customFormat="1" ht="75" customHeight="1">
      <c r="A504" s="233" t="s">
        <v>238</v>
      </c>
      <c r="B504" s="232" t="s">
        <v>238</v>
      </c>
      <c r="C504" s="233" t="s">
        <v>1753</v>
      </c>
      <c r="D504" s="234">
        <v>8</v>
      </c>
      <c r="E504" s="235" t="s">
        <v>1774</v>
      </c>
      <c r="F504" s="237">
        <v>2</v>
      </c>
      <c r="G504" s="233" t="s">
        <v>39</v>
      </c>
      <c r="H504" s="33" t="s">
        <v>241</v>
      </c>
      <c r="I504" s="33" t="s">
        <v>1775</v>
      </c>
      <c r="J504" s="33" t="s">
        <v>44</v>
      </c>
      <c r="K504" s="33" t="s">
        <v>243</v>
      </c>
      <c r="L504" s="33" t="s">
        <v>1755</v>
      </c>
      <c r="M504" s="16" t="s">
        <v>1756</v>
      </c>
      <c r="N504" s="33" t="s">
        <v>26</v>
      </c>
      <c r="O504" s="33" t="s">
        <v>54</v>
      </c>
      <c r="P504" s="33" t="s">
        <v>8</v>
      </c>
      <c r="Q504" s="237">
        <v>2</v>
      </c>
      <c r="R504" s="56"/>
      <c r="S504" s="56"/>
      <c r="T504" s="33" t="s">
        <v>159</v>
      </c>
      <c r="U504" s="24"/>
      <c r="V504" s="33" t="s">
        <v>1776</v>
      </c>
      <c r="W504" s="34" t="s">
        <v>1777</v>
      </c>
      <c r="X504" s="83">
        <f t="shared" si="7"/>
        <v>0</v>
      </c>
      <c r="Y504" s="29" t="s">
        <v>1748</v>
      </c>
      <c r="Z504" s="29">
        <v>2</v>
      </c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</row>
    <row r="505" spans="1:76" s="163" customFormat="1" ht="75" customHeight="1">
      <c r="A505" s="233" t="s">
        <v>238</v>
      </c>
      <c r="B505" s="232" t="s">
        <v>238</v>
      </c>
      <c r="C505" s="233" t="s">
        <v>1753</v>
      </c>
      <c r="D505" s="238">
        <v>8</v>
      </c>
      <c r="E505" s="238">
        <v>18</v>
      </c>
      <c r="F505" s="239">
        <v>2.4</v>
      </c>
      <c r="G505" s="233" t="s">
        <v>39</v>
      </c>
      <c r="H505" s="33" t="s">
        <v>241</v>
      </c>
      <c r="I505" s="33" t="s">
        <v>1778</v>
      </c>
      <c r="J505" s="33" t="s">
        <v>44</v>
      </c>
      <c r="K505" s="33" t="s">
        <v>243</v>
      </c>
      <c r="L505" s="33" t="s">
        <v>1755</v>
      </c>
      <c r="M505" s="16" t="s">
        <v>1779</v>
      </c>
      <c r="N505" s="33" t="s">
        <v>26</v>
      </c>
      <c r="O505" s="33" t="s">
        <v>54</v>
      </c>
      <c r="P505" s="33" t="s">
        <v>8</v>
      </c>
      <c r="Q505" s="239">
        <v>2.4</v>
      </c>
      <c r="R505" s="240"/>
      <c r="S505" s="240"/>
      <c r="T505" s="33" t="s">
        <v>159</v>
      </c>
      <c r="U505" s="132"/>
      <c r="V505" s="33" t="s">
        <v>1780</v>
      </c>
      <c r="W505" s="34" t="s">
        <v>1781</v>
      </c>
      <c r="X505" s="83">
        <f t="shared" si="7"/>
        <v>0</v>
      </c>
      <c r="Y505" s="29" t="s">
        <v>1748</v>
      </c>
      <c r="Z505" s="29">
        <v>2.4</v>
      </c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</row>
    <row r="506" spans="1:76" s="163" customFormat="1" ht="75" customHeight="1">
      <c r="A506" s="233" t="s">
        <v>238</v>
      </c>
      <c r="B506" s="232" t="s">
        <v>238</v>
      </c>
      <c r="C506" s="233" t="s">
        <v>1753</v>
      </c>
      <c r="D506" s="24">
        <v>8</v>
      </c>
      <c r="E506" s="24">
        <v>136</v>
      </c>
      <c r="F506" s="241">
        <v>2.1</v>
      </c>
      <c r="G506" s="233" t="s">
        <v>39</v>
      </c>
      <c r="H506" s="33" t="s">
        <v>241</v>
      </c>
      <c r="I506" s="33" t="s">
        <v>1782</v>
      </c>
      <c r="J506" s="33" t="s">
        <v>44</v>
      </c>
      <c r="K506" s="33" t="s">
        <v>243</v>
      </c>
      <c r="L506" s="33" t="s">
        <v>1755</v>
      </c>
      <c r="M506" s="16" t="s">
        <v>1766</v>
      </c>
      <c r="N506" s="33" t="s">
        <v>26</v>
      </c>
      <c r="O506" s="33" t="s">
        <v>54</v>
      </c>
      <c r="P506" s="33" t="s">
        <v>8</v>
      </c>
      <c r="Q506" s="241">
        <v>2.1</v>
      </c>
      <c r="R506" s="24"/>
      <c r="S506" s="24"/>
      <c r="T506" s="33" t="s">
        <v>159</v>
      </c>
      <c r="U506" s="24"/>
      <c r="V506" s="33" t="s">
        <v>1783</v>
      </c>
      <c r="W506" s="34" t="s">
        <v>1784</v>
      </c>
      <c r="X506" s="83">
        <f t="shared" si="7"/>
        <v>0</v>
      </c>
      <c r="Y506" s="29" t="s">
        <v>1748</v>
      </c>
      <c r="Z506" s="29">
        <v>2.1</v>
      </c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</row>
    <row r="507" spans="1:76" s="163" customFormat="1" ht="78.75" customHeight="1">
      <c r="A507" s="233" t="s">
        <v>238</v>
      </c>
      <c r="B507" s="232" t="s">
        <v>238</v>
      </c>
      <c r="C507" s="233" t="s">
        <v>1753</v>
      </c>
      <c r="D507" s="24">
        <v>8</v>
      </c>
      <c r="E507" s="24">
        <v>52</v>
      </c>
      <c r="F507" s="241">
        <v>1.9</v>
      </c>
      <c r="G507" s="233" t="s">
        <v>39</v>
      </c>
      <c r="H507" s="33" t="s">
        <v>241</v>
      </c>
      <c r="I507" s="33" t="s">
        <v>1785</v>
      </c>
      <c r="J507" s="33" t="s">
        <v>44</v>
      </c>
      <c r="K507" s="33" t="s">
        <v>243</v>
      </c>
      <c r="L507" s="33" t="s">
        <v>1755</v>
      </c>
      <c r="M507" s="16" t="s">
        <v>1756</v>
      </c>
      <c r="N507" s="33" t="s">
        <v>26</v>
      </c>
      <c r="O507" s="33" t="s">
        <v>54</v>
      </c>
      <c r="P507" s="33" t="s">
        <v>8</v>
      </c>
      <c r="Q507" s="241">
        <v>1.9</v>
      </c>
      <c r="R507" s="24"/>
      <c r="S507" s="24"/>
      <c r="T507" s="33" t="s">
        <v>159</v>
      </c>
      <c r="U507" s="24"/>
      <c r="V507" s="33" t="s">
        <v>1786</v>
      </c>
      <c r="W507" s="34" t="s">
        <v>1787</v>
      </c>
      <c r="X507" s="83">
        <f t="shared" si="7"/>
        <v>0</v>
      </c>
      <c r="Y507" s="29" t="s">
        <v>1748</v>
      </c>
      <c r="Z507" s="29">
        <v>1.9</v>
      </c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</row>
    <row r="508" spans="1:76" s="163" customFormat="1" ht="75" customHeight="1">
      <c r="A508" s="233" t="s">
        <v>238</v>
      </c>
      <c r="B508" s="232" t="s">
        <v>238</v>
      </c>
      <c r="C508" s="233" t="s">
        <v>1753</v>
      </c>
      <c r="D508" s="18">
        <v>8</v>
      </c>
      <c r="E508" s="18">
        <v>51</v>
      </c>
      <c r="F508" s="209">
        <v>7.5</v>
      </c>
      <c r="G508" s="233" t="s">
        <v>39</v>
      </c>
      <c r="H508" s="33" t="s">
        <v>241</v>
      </c>
      <c r="I508" s="33" t="s">
        <v>1788</v>
      </c>
      <c r="J508" s="33" t="s">
        <v>44</v>
      </c>
      <c r="K508" s="33" t="s">
        <v>243</v>
      </c>
      <c r="L508" s="33" t="s">
        <v>1755</v>
      </c>
      <c r="M508" s="16" t="s">
        <v>1789</v>
      </c>
      <c r="N508" s="33" t="s">
        <v>26</v>
      </c>
      <c r="O508" s="33" t="s">
        <v>54</v>
      </c>
      <c r="P508" s="33" t="s">
        <v>8</v>
      </c>
      <c r="Q508" s="209">
        <v>7.5</v>
      </c>
      <c r="R508" s="18"/>
      <c r="S508" s="18"/>
      <c r="T508" s="33" t="s">
        <v>159</v>
      </c>
      <c r="U508" s="18"/>
      <c r="V508" s="33" t="s">
        <v>1790</v>
      </c>
      <c r="W508" s="34" t="s">
        <v>1791</v>
      </c>
      <c r="X508" s="83">
        <f t="shared" si="7"/>
        <v>0</v>
      </c>
      <c r="Y508" s="29" t="s">
        <v>1748</v>
      </c>
      <c r="Z508" s="29">
        <v>7.5</v>
      </c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</row>
    <row r="509" spans="1:76" s="163" customFormat="1" ht="75" customHeight="1">
      <c r="A509" s="233" t="s">
        <v>238</v>
      </c>
      <c r="B509" s="232" t="s">
        <v>238</v>
      </c>
      <c r="C509" s="233" t="s">
        <v>1753</v>
      </c>
      <c r="D509" s="18">
        <v>7</v>
      </c>
      <c r="E509" s="18">
        <v>135</v>
      </c>
      <c r="F509" s="209">
        <v>4</v>
      </c>
      <c r="G509" s="233" t="s">
        <v>39</v>
      </c>
      <c r="H509" s="33" t="s">
        <v>241</v>
      </c>
      <c r="I509" s="33" t="s">
        <v>1792</v>
      </c>
      <c r="J509" s="33" t="s">
        <v>44</v>
      </c>
      <c r="K509" s="33" t="s">
        <v>243</v>
      </c>
      <c r="L509" s="33" t="s">
        <v>1755</v>
      </c>
      <c r="M509" s="16" t="s">
        <v>1756</v>
      </c>
      <c r="N509" s="33" t="s">
        <v>26</v>
      </c>
      <c r="O509" s="33" t="s">
        <v>54</v>
      </c>
      <c r="P509" s="33" t="s">
        <v>8</v>
      </c>
      <c r="Q509" s="209">
        <v>4</v>
      </c>
      <c r="R509" s="18"/>
      <c r="S509" s="18"/>
      <c r="T509" s="33" t="s">
        <v>159</v>
      </c>
      <c r="U509" s="18"/>
      <c r="V509" s="33" t="s">
        <v>1793</v>
      </c>
      <c r="W509" s="34" t="s">
        <v>1794</v>
      </c>
      <c r="X509" s="83">
        <f t="shared" si="7"/>
        <v>0</v>
      </c>
      <c r="Y509" s="29" t="s">
        <v>1748</v>
      </c>
      <c r="Z509" s="29">
        <v>4</v>
      </c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</row>
    <row r="510" spans="1:76" s="163" customFormat="1" ht="75" customHeight="1">
      <c r="A510" s="233" t="s">
        <v>238</v>
      </c>
      <c r="B510" s="232" t="s">
        <v>238</v>
      </c>
      <c r="C510" s="233" t="s">
        <v>1753</v>
      </c>
      <c r="D510" s="18">
        <v>7</v>
      </c>
      <c r="E510" s="18">
        <v>141</v>
      </c>
      <c r="F510" s="209">
        <v>3</v>
      </c>
      <c r="G510" s="233" t="s">
        <v>39</v>
      </c>
      <c r="H510" s="33" t="s">
        <v>241</v>
      </c>
      <c r="I510" s="33" t="s">
        <v>1795</v>
      </c>
      <c r="J510" s="33" t="s">
        <v>44</v>
      </c>
      <c r="K510" s="33" t="s">
        <v>243</v>
      </c>
      <c r="L510" s="33" t="s">
        <v>1755</v>
      </c>
      <c r="M510" s="16" t="s">
        <v>1779</v>
      </c>
      <c r="N510" s="33" t="s">
        <v>26</v>
      </c>
      <c r="O510" s="33" t="s">
        <v>54</v>
      </c>
      <c r="P510" s="33" t="s">
        <v>8</v>
      </c>
      <c r="Q510" s="209">
        <v>3</v>
      </c>
      <c r="R510" s="18"/>
      <c r="S510" s="18"/>
      <c r="T510" s="33" t="s">
        <v>159</v>
      </c>
      <c r="U510" s="18"/>
      <c r="V510" s="33" t="s">
        <v>1796</v>
      </c>
      <c r="W510" s="34" t="s">
        <v>1797</v>
      </c>
      <c r="X510" s="83">
        <f t="shared" si="7"/>
        <v>0</v>
      </c>
      <c r="Y510" s="29" t="s">
        <v>1748</v>
      </c>
      <c r="Z510" s="29">
        <v>3</v>
      </c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</row>
    <row r="511" spans="1:76" s="163" customFormat="1" ht="78.75" customHeight="1">
      <c r="A511" s="238" t="s">
        <v>238</v>
      </c>
      <c r="B511" s="232" t="s">
        <v>238</v>
      </c>
      <c r="C511" s="238" t="s">
        <v>1753</v>
      </c>
      <c r="D511" s="257">
        <v>9</v>
      </c>
      <c r="E511" s="257">
        <v>54</v>
      </c>
      <c r="F511" s="366">
        <v>25</v>
      </c>
      <c r="G511" s="238" t="s">
        <v>39</v>
      </c>
      <c r="H511" s="214" t="s">
        <v>241</v>
      </c>
      <c r="I511" s="214" t="s">
        <v>1798</v>
      </c>
      <c r="J511" s="214" t="s">
        <v>44</v>
      </c>
      <c r="K511" s="214" t="s">
        <v>243</v>
      </c>
      <c r="L511" s="214" t="s">
        <v>1755</v>
      </c>
      <c r="M511" s="28" t="s">
        <v>1789</v>
      </c>
      <c r="N511" s="214" t="s">
        <v>26</v>
      </c>
      <c r="O511" s="214" t="s">
        <v>54</v>
      </c>
      <c r="P511" s="214" t="s">
        <v>8</v>
      </c>
      <c r="Q511" s="366">
        <v>25</v>
      </c>
      <c r="R511" s="257"/>
      <c r="S511" s="257"/>
      <c r="T511" s="214" t="s">
        <v>159</v>
      </c>
      <c r="U511" s="257"/>
      <c r="V511" s="214" t="s">
        <v>1799</v>
      </c>
      <c r="W511" s="367" t="s">
        <v>1800</v>
      </c>
      <c r="X511" s="190">
        <f t="shared" si="7"/>
        <v>0</v>
      </c>
      <c r="Y511" s="133" t="s">
        <v>1748</v>
      </c>
      <c r="Z511" s="133">
        <v>25</v>
      </c>
      <c r="AA511" s="133"/>
      <c r="AB511" s="133"/>
      <c r="AC511" s="133"/>
      <c r="AD511" s="133"/>
      <c r="AE511" s="133"/>
      <c r="AF511" s="133"/>
      <c r="AG511" s="133"/>
      <c r="AH511" s="133"/>
      <c r="AI511" s="133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</row>
    <row r="512" spans="1:76" s="163" customFormat="1" ht="78.75" customHeight="1">
      <c r="A512" s="370" t="s">
        <v>238</v>
      </c>
      <c r="B512" s="132" t="s">
        <v>238</v>
      </c>
      <c r="C512" s="370" t="s">
        <v>1753</v>
      </c>
      <c r="D512" s="257">
        <v>9</v>
      </c>
      <c r="E512" s="257">
        <v>84</v>
      </c>
      <c r="F512" s="366">
        <v>4.5999999999999996</v>
      </c>
      <c r="G512" s="370" t="s">
        <v>39</v>
      </c>
      <c r="H512" s="214" t="s">
        <v>241</v>
      </c>
      <c r="I512" s="214" t="s">
        <v>1801</v>
      </c>
      <c r="J512" s="214" t="s">
        <v>44</v>
      </c>
      <c r="K512" s="214" t="s">
        <v>243</v>
      </c>
      <c r="L512" s="214" t="s">
        <v>1755</v>
      </c>
      <c r="M512" s="28" t="s">
        <v>1779</v>
      </c>
      <c r="N512" s="214" t="s">
        <v>26</v>
      </c>
      <c r="O512" s="214" t="s">
        <v>54</v>
      </c>
      <c r="P512" s="214" t="s">
        <v>8</v>
      </c>
      <c r="Q512" s="366">
        <v>4.5999999999999996</v>
      </c>
      <c r="R512" s="257"/>
      <c r="S512" s="257"/>
      <c r="T512" s="214" t="s">
        <v>159</v>
      </c>
      <c r="U512" s="257"/>
      <c r="V512" s="214" t="s">
        <v>1802</v>
      </c>
      <c r="W512" s="214" t="s">
        <v>1803</v>
      </c>
      <c r="X512" s="279">
        <f t="shared" si="7"/>
        <v>0</v>
      </c>
      <c r="Y512" s="133" t="s">
        <v>1748</v>
      </c>
      <c r="Z512" s="133">
        <v>4.5999999999999996</v>
      </c>
      <c r="AA512" s="133"/>
      <c r="AB512" s="133"/>
      <c r="AC512" s="133"/>
      <c r="AD512" s="133"/>
      <c r="AE512" s="133"/>
      <c r="AF512" s="133"/>
      <c r="AG512" s="133"/>
      <c r="AH512" s="133"/>
      <c r="AI512" s="133"/>
      <c r="AJ512" s="133"/>
      <c r="AK512" s="133"/>
      <c r="AL512" s="133"/>
      <c r="AM512" s="133"/>
      <c r="AN512" s="133"/>
      <c r="AO512" s="133"/>
      <c r="AP512" s="133"/>
      <c r="AQ512" s="133"/>
      <c r="AR512" s="133"/>
      <c r="AS512" s="133"/>
      <c r="AT512" s="133"/>
      <c r="AU512" s="133"/>
      <c r="AV512" s="133"/>
      <c r="AW512" s="133"/>
      <c r="AX512" s="133"/>
      <c r="AY512" s="133"/>
      <c r="AZ512" s="133"/>
      <c r="BA512" s="133"/>
      <c r="BB512" s="133"/>
      <c r="BC512" s="133"/>
      <c r="BD512" s="133"/>
      <c r="BE512" s="133"/>
    </row>
    <row r="513" spans="1:76" s="29" customFormat="1" ht="78.75" customHeight="1">
      <c r="A513" s="372" t="s">
        <v>238</v>
      </c>
      <c r="B513" s="374" t="s">
        <v>238</v>
      </c>
      <c r="C513" s="374" t="s">
        <v>238</v>
      </c>
      <c r="D513" s="377">
        <v>46</v>
      </c>
      <c r="E513" s="378" t="s">
        <v>2069</v>
      </c>
      <c r="F513" s="376">
        <v>2.6</v>
      </c>
      <c r="G513" s="374" t="s">
        <v>39</v>
      </c>
      <c r="H513" s="33" t="s">
        <v>1130</v>
      </c>
      <c r="I513" s="33" t="s">
        <v>35</v>
      </c>
      <c r="J513" s="33" t="s">
        <v>44</v>
      </c>
      <c r="K513" s="33" t="s">
        <v>243</v>
      </c>
      <c r="L513" s="33" t="s">
        <v>1131</v>
      </c>
      <c r="M513" s="16" t="s">
        <v>1132</v>
      </c>
      <c r="N513" s="33" t="s">
        <v>38</v>
      </c>
      <c r="O513" s="16" t="s">
        <v>54</v>
      </c>
      <c r="P513" s="33" t="s">
        <v>8</v>
      </c>
      <c r="Q513" s="379">
        <v>2.6</v>
      </c>
      <c r="R513" s="56" t="s">
        <v>45</v>
      </c>
      <c r="S513" s="56" t="s">
        <v>45</v>
      </c>
      <c r="T513" s="16" t="s">
        <v>159</v>
      </c>
      <c r="U513" s="16" t="s">
        <v>55</v>
      </c>
      <c r="V513" s="372" t="s">
        <v>2070</v>
      </c>
      <c r="W513" s="372" t="s">
        <v>2071</v>
      </c>
      <c r="X513" s="177">
        <f t="shared" si="7"/>
        <v>0</v>
      </c>
      <c r="Y513" s="29" t="s">
        <v>2085</v>
      </c>
      <c r="Z513" s="29">
        <v>2.6</v>
      </c>
    </row>
    <row r="514" spans="1:76" s="29" customFormat="1" ht="78.75" customHeight="1">
      <c r="A514" s="372" t="s">
        <v>238</v>
      </c>
      <c r="B514" s="372" t="s">
        <v>238</v>
      </c>
      <c r="C514" s="372" t="s">
        <v>1753</v>
      </c>
      <c r="D514" s="377">
        <v>8</v>
      </c>
      <c r="E514" s="378" t="s">
        <v>1880</v>
      </c>
      <c r="F514" s="379">
        <v>7.4</v>
      </c>
      <c r="G514" s="372" t="s">
        <v>39</v>
      </c>
      <c r="H514" s="24" t="s">
        <v>1130</v>
      </c>
      <c r="I514" s="24" t="s">
        <v>35</v>
      </c>
      <c r="J514" s="24" t="s">
        <v>44</v>
      </c>
      <c r="K514" s="24" t="s">
        <v>243</v>
      </c>
      <c r="L514" s="24" t="s">
        <v>1131</v>
      </c>
      <c r="M514" s="16" t="s">
        <v>1132</v>
      </c>
      <c r="N514" s="33" t="s">
        <v>38</v>
      </c>
      <c r="O514" s="16" t="s">
        <v>54</v>
      </c>
      <c r="P514" s="33" t="s">
        <v>8</v>
      </c>
      <c r="Q514" s="379">
        <v>7.4</v>
      </c>
      <c r="R514" s="56" t="s">
        <v>45</v>
      </c>
      <c r="S514" s="56" t="s">
        <v>45</v>
      </c>
      <c r="T514" s="16" t="s">
        <v>159</v>
      </c>
      <c r="U514" s="24" t="s">
        <v>55</v>
      </c>
      <c r="V514" s="372" t="s">
        <v>2072</v>
      </c>
      <c r="W514" s="372" t="s">
        <v>2073</v>
      </c>
      <c r="X514" s="177">
        <f t="shared" si="7"/>
        <v>0</v>
      </c>
      <c r="Y514" s="29" t="s">
        <v>2085</v>
      </c>
      <c r="Z514" s="29">
        <v>7.4</v>
      </c>
    </row>
    <row r="515" spans="1:76" s="29" customFormat="1" ht="78.75" customHeight="1">
      <c r="A515" s="372" t="s">
        <v>238</v>
      </c>
      <c r="B515" s="372" t="s">
        <v>238</v>
      </c>
      <c r="C515" s="372" t="s">
        <v>1753</v>
      </c>
      <c r="D515" s="377">
        <v>11</v>
      </c>
      <c r="E515" s="378" t="s">
        <v>1774</v>
      </c>
      <c r="F515" s="379">
        <v>2.2999999999999998</v>
      </c>
      <c r="G515" s="372" t="s">
        <v>39</v>
      </c>
      <c r="H515" s="24" t="s">
        <v>1130</v>
      </c>
      <c r="I515" s="24" t="s">
        <v>35</v>
      </c>
      <c r="J515" s="24" t="s">
        <v>44</v>
      </c>
      <c r="K515" s="24" t="s">
        <v>243</v>
      </c>
      <c r="L515" s="24" t="s">
        <v>1131</v>
      </c>
      <c r="M515" s="16" t="s">
        <v>1132</v>
      </c>
      <c r="N515" s="33" t="s">
        <v>38</v>
      </c>
      <c r="O515" s="16" t="s">
        <v>54</v>
      </c>
      <c r="P515" s="33" t="s">
        <v>8</v>
      </c>
      <c r="Q515" s="379">
        <v>2.2999999999999998</v>
      </c>
      <c r="R515" s="56" t="s">
        <v>45</v>
      </c>
      <c r="S515" s="56" t="s">
        <v>45</v>
      </c>
      <c r="T515" s="16" t="s">
        <v>159</v>
      </c>
      <c r="U515" s="24" t="s">
        <v>55</v>
      </c>
      <c r="V515" s="372" t="s">
        <v>2074</v>
      </c>
      <c r="W515" s="372" t="s">
        <v>2075</v>
      </c>
      <c r="X515" s="177">
        <f t="shared" si="7"/>
        <v>0</v>
      </c>
      <c r="Y515" s="29" t="s">
        <v>2085</v>
      </c>
      <c r="Z515" s="29">
        <v>2.2999999999999998</v>
      </c>
    </row>
    <row r="516" spans="1:76" s="29" customFormat="1" ht="78.75" customHeight="1">
      <c r="A516" s="372" t="s">
        <v>238</v>
      </c>
      <c r="B516" s="372" t="s">
        <v>238</v>
      </c>
      <c r="C516" s="372" t="s">
        <v>1753</v>
      </c>
      <c r="D516" s="377">
        <v>11</v>
      </c>
      <c r="E516" s="378" t="s">
        <v>2076</v>
      </c>
      <c r="F516" s="380">
        <v>6.6</v>
      </c>
      <c r="G516" s="372" t="s">
        <v>39</v>
      </c>
      <c r="H516" s="24" t="s">
        <v>1130</v>
      </c>
      <c r="I516" s="24" t="s">
        <v>35</v>
      </c>
      <c r="J516" s="24" t="s">
        <v>44</v>
      </c>
      <c r="K516" s="24" t="s">
        <v>243</v>
      </c>
      <c r="L516" s="24" t="s">
        <v>1131</v>
      </c>
      <c r="M516" s="16" t="s">
        <v>1132</v>
      </c>
      <c r="N516" s="33" t="s">
        <v>38</v>
      </c>
      <c r="O516" s="16" t="s">
        <v>54</v>
      </c>
      <c r="P516" s="33" t="s">
        <v>8</v>
      </c>
      <c r="Q516" s="380">
        <v>6.6</v>
      </c>
      <c r="R516" s="56" t="s">
        <v>45</v>
      </c>
      <c r="S516" s="56" t="s">
        <v>45</v>
      </c>
      <c r="T516" s="16" t="s">
        <v>159</v>
      </c>
      <c r="U516" s="24" t="s">
        <v>55</v>
      </c>
      <c r="V516" s="372" t="s">
        <v>2077</v>
      </c>
      <c r="W516" s="372" t="s">
        <v>2078</v>
      </c>
      <c r="X516" s="177">
        <f t="shared" si="7"/>
        <v>0</v>
      </c>
      <c r="Y516" s="29" t="s">
        <v>2085</v>
      </c>
      <c r="Z516" s="29">
        <v>6.6</v>
      </c>
    </row>
    <row r="517" spans="1:76" s="29" customFormat="1" ht="78.75" customHeight="1">
      <c r="A517" s="372" t="s">
        <v>238</v>
      </c>
      <c r="B517" s="372" t="s">
        <v>238</v>
      </c>
      <c r="C517" s="372" t="s">
        <v>1753</v>
      </c>
      <c r="D517" s="372">
        <v>11</v>
      </c>
      <c r="E517" s="372">
        <v>25</v>
      </c>
      <c r="F517" s="381">
        <v>5.2</v>
      </c>
      <c r="G517" s="372" t="s">
        <v>39</v>
      </c>
      <c r="H517" s="24" t="s">
        <v>1130</v>
      </c>
      <c r="I517" s="24" t="s">
        <v>35</v>
      </c>
      <c r="J517" s="24" t="s">
        <v>44</v>
      </c>
      <c r="K517" s="24" t="s">
        <v>243</v>
      </c>
      <c r="L517" s="24" t="s">
        <v>1131</v>
      </c>
      <c r="M517" s="16" t="s">
        <v>1132</v>
      </c>
      <c r="N517" s="33" t="s">
        <v>38</v>
      </c>
      <c r="O517" s="16" t="s">
        <v>54</v>
      </c>
      <c r="P517" s="33" t="s">
        <v>8</v>
      </c>
      <c r="Q517" s="381">
        <v>5.2</v>
      </c>
      <c r="R517" s="56" t="s">
        <v>45</v>
      </c>
      <c r="S517" s="56" t="s">
        <v>45</v>
      </c>
      <c r="T517" s="16" t="s">
        <v>159</v>
      </c>
      <c r="U517" s="24" t="s">
        <v>55</v>
      </c>
      <c r="V517" s="372" t="s">
        <v>2079</v>
      </c>
      <c r="W517" s="372" t="s">
        <v>2080</v>
      </c>
      <c r="X517" s="177">
        <f t="shared" si="7"/>
        <v>0</v>
      </c>
      <c r="Y517" s="29" t="s">
        <v>2085</v>
      </c>
      <c r="Z517" s="29">
        <v>5.2</v>
      </c>
    </row>
    <row r="518" spans="1:76" s="29" customFormat="1" ht="78.75" customHeight="1">
      <c r="A518" s="372" t="s">
        <v>238</v>
      </c>
      <c r="B518" s="372" t="s">
        <v>238</v>
      </c>
      <c r="C518" s="373" t="s">
        <v>2081</v>
      </c>
      <c r="D518" s="374">
        <v>6</v>
      </c>
      <c r="E518" s="374">
        <v>29</v>
      </c>
      <c r="F518" s="375">
        <v>8.9</v>
      </c>
      <c r="G518" s="374" t="s">
        <v>39</v>
      </c>
      <c r="H518" s="24" t="s">
        <v>1130</v>
      </c>
      <c r="I518" s="24" t="s">
        <v>35</v>
      </c>
      <c r="J518" s="24" t="s">
        <v>44</v>
      </c>
      <c r="K518" s="24" t="s">
        <v>243</v>
      </c>
      <c r="L518" s="24" t="s">
        <v>1131</v>
      </c>
      <c r="M518" s="16" t="s">
        <v>1132</v>
      </c>
      <c r="N518" s="33" t="s">
        <v>38</v>
      </c>
      <c r="O518" s="16" t="s">
        <v>54</v>
      </c>
      <c r="P518" s="33" t="s">
        <v>8</v>
      </c>
      <c r="Q518" s="376"/>
      <c r="R518" s="56"/>
      <c r="S518" s="56"/>
      <c r="T518" s="16" t="s">
        <v>159</v>
      </c>
      <c r="U518" s="24" t="s">
        <v>55</v>
      </c>
      <c r="V518" s="38">
        <v>594255.44999999995</v>
      </c>
      <c r="W518" s="38">
        <v>1338509.3999999999</v>
      </c>
      <c r="X518" s="177">
        <f t="shared" si="7"/>
        <v>0</v>
      </c>
      <c r="Y518" s="29" t="s">
        <v>2085</v>
      </c>
      <c r="Z518" s="29">
        <v>8.9</v>
      </c>
    </row>
    <row r="519" spans="1:76" s="29" customFormat="1" ht="78.75" customHeight="1">
      <c r="A519" s="372" t="s">
        <v>238</v>
      </c>
      <c r="B519" s="372" t="s">
        <v>238</v>
      </c>
      <c r="C519" s="372" t="s">
        <v>238</v>
      </c>
      <c r="D519" s="24">
        <v>48</v>
      </c>
      <c r="E519" s="377" t="s">
        <v>2082</v>
      </c>
      <c r="F519" s="379">
        <v>20.485499999999998</v>
      </c>
      <c r="G519" s="372" t="s">
        <v>39</v>
      </c>
      <c r="H519" s="24" t="s">
        <v>1130</v>
      </c>
      <c r="I519" s="24" t="s">
        <v>35</v>
      </c>
      <c r="J519" s="24" t="s">
        <v>44</v>
      </c>
      <c r="K519" s="24" t="s">
        <v>243</v>
      </c>
      <c r="L519" s="24" t="s">
        <v>1131</v>
      </c>
      <c r="M519" s="16" t="s">
        <v>1132</v>
      </c>
      <c r="N519" s="33" t="s">
        <v>38</v>
      </c>
      <c r="O519" s="16" t="s">
        <v>54</v>
      </c>
      <c r="P519" s="33" t="s">
        <v>8</v>
      </c>
      <c r="Q519" s="379">
        <v>20.5</v>
      </c>
      <c r="R519" s="56" t="s">
        <v>45</v>
      </c>
      <c r="S519" s="56" t="s">
        <v>45</v>
      </c>
      <c r="T519" s="16" t="s">
        <v>159</v>
      </c>
      <c r="U519" s="16" t="s">
        <v>55</v>
      </c>
      <c r="V519" s="372" t="s">
        <v>2083</v>
      </c>
      <c r="W519" s="372" t="s">
        <v>2084</v>
      </c>
      <c r="X519" s="177">
        <f t="shared" si="7"/>
        <v>0</v>
      </c>
      <c r="Y519" s="29" t="s">
        <v>2085</v>
      </c>
      <c r="Z519" s="29">
        <v>20.485499999999998</v>
      </c>
    </row>
    <row r="520" spans="1:76" s="59" customFormat="1" ht="78.75">
      <c r="A520" s="594" t="s">
        <v>238</v>
      </c>
      <c r="B520" s="200" t="s">
        <v>238</v>
      </c>
      <c r="C520" s="200" t="s">
        <v>238</v>
      </c>
      <c r="D520" s="200">
        <v>46</v>
      </c>
      <c r="E520" s="514">
        <v>7</v>
      </c>
      <c r="F520" s="515">
        <v>5</v>
      </c>
      <c r="G520" s="507" t="s">
        <v>39</v>
      </c>
      <c r="H520" s="510" t="s">
        <v>241</v>
      </c>
      <c r="I520" s="510" t="s">
        <v>1801</v>
      </c>
      <c r="J520" s="510" t="s">
        <v>44</v>
      </c>
      <c r="K520" s="510" t="s">
        <v>243</v>
      </c>
      <c r="L520" s="510" t="s">
        <v>2135</v>
      </c>
      <c r="M520" s="212" t="s">
        <v>2136</v>
      </c>
      <c r="N520" s="510" t="s">
        <v>26</v>
      </c>
      <c r="O520" s="510" t="s">
        <v>54</v>
      </c>
      <c r="P520" s="510" t="s">
        <v>8</v>
      </c>
      <c r="Q520" s="509">
        <v>5</v>
      </c>
      <c r="R520" s="508"/>
      <c r="S520" s="508"/>
      <c r="T520" s="440"/>
      <c r="U520" s="508"/>
      <c r="V520" s="440"/>
      <c r="W520" s="511"/>
      <c r="X520" s="513">
        <f t="shared" si="7"/>
        <v>5</v>
      </c>
      <c r="Y520" s="508"/>
      <c r="Z520" s="508"/>
      <c r="AA520" s="508"/>
      <c r="AB520" s="508"/>
      <c r="AC520" s="508"/>
      <c r="AD520" s="508"/>
      <c r="AE520" s="508"/>
      <c r="AF520" s="508"/>
      <c r="AG520" s="508"/>
      <c r="AH520" s="508"/>
      <c r="AI520" s="508"/>
      <c r="AJ520" s="508"/>
      <c r="AK520" s="508"/>
      <c r="AL520" s="508"/>
      <c r="AM520" s="508"/>
      <c r="AN520" s="508"/>
      <c r="AO520" s="508"/>
      <c r="AP520" s="508"/>
      <c r="AQ520" s="512"/>
    </row>
    <row r="521" spans="1:76" s="425" customFormat="1" ht="90" customHeight="1">
      <c r="A521" s="31" t="s">
        <v>73</v>
      </c>
      <c r="B521" s="31" t="s">
        <v>120</v>
      </c>
      <c r="C521" s="31" t="s">
        <v>250</v>
      </c>
      <c r="D521" s="31">
        <v>11</v>
      </c>
      <c r="E521" s="31">
        <v>2</v>
      </c>
      <c r="F521" s="31">
        <v>0.76249999999999996</v>
      </c>
      <c r="G521" s="31" t="s">
        <v>39</v>
      </c>
      <c r="H521" s="31" t="s">
        <v>74</v>
      </c>
      <c r="I521" s="31" t="s">
        <v>35</v>
      </c>
      <c r="J521" s="31" t="s">
        <v>44</v>
      </c>
      <c r="K521" s="31" t="s">
        <v>27</v>
      </c>
      <c r="L521" s="31" t="s">
        <v>78</v>
      </c>
      <c r="M521" s="31" t="s">
        <v>252</v>
      </c>
      <c r="N521" s="31" t="s">
        <v>26</v>
      </c>
      <c r="O521" s="31" t="s">
        <v>54</v>
      </c>
      <c r="P521" s="31" t="s">
        <v>8</v>
      </c>
      <c r="Q521" s="31">
        <v>0.76249999999999996</v>
      </c>
      <c r="R521" s="31" t="s">
        <v>55</v>
      </c>
      <c r="S521" s="31" t="s">
        <v>55</v>
      </c>
      <c r="T521" s="31" t="s">
        <v>230</v>
      </c>
      <c r="U521" s="31" t="s">
        <v>55</v>
      </c>
      <c r="V521" s="31" t="s">
        <v>253</v>
      </c>
      <c r="W521" s="31" t="s">
        <v>254</v>
      </c>
      <c r="X521" s="267">
        <f t="shared" si="7"/>
        <v>0</v>
      </c>
      <c r="Y521" s="371" t="s">
        <v>1748</v>
      </c>
      <c r="Z521" s="371">
        <v>0.76249999999999996</v>
      </c>
      <c r="AA521" s="371"/>
      <c r="AB521" s="371"/>
      <c r="AC521" s="371"/>
      <c r="AD521" s="371"/>
      <c r="AE521" s="371"/>
      <c r="AF521" s="371"/>
      <c r="AG521" s="371"/>
      <c r="AH521" s="371"/>
      <c r="AI521" s="371"/>
      <c r="AJ521" s="371"/>
      <c r="AK521" s="371"/>
      <c r="AL521" s="371"/>
      <c r="AM521" s="371"/>
      <c r="AN521" s="371"/>
      <c r="AO521" s="371"/>
      <c r="AP521" s="371"/>
      <c r="AQ521" s="371"/>
      <c r="AR521" s="371"/>
      <c r="AS521" s="371"/>
      <c r="AT521" s="371"/>
      <c r="AU521" s="424"/>
      <c r="AV521" s="371"/>
      <c r="AW521" s="371"/>
      <c r="AX521" s="371"/>
      <c r="AY521" s="371"/>
      <c r="AZ521" s="371"/>
      <c r="BA521" s="371"/>
      <c r="BB521" s="371"/>
      <c r="BC521" s="371"/>
      <c r="BD521" s="371"/>
      <c r="BE521" s="371"/>
      <c r="BF521" s="371"/>
      <c r="BG521" s="371"/>
      <c r="BH521" s="371"/>
      <c r="BI521" s="371"/>
      <c r="BJ521" s="371"/>
      <c r="BK521" s="371"/>
      <c r="BL521" s="371"/>
      <c r="BM521" s="371"/>
      <c r="BN521" s="371"/>
      <c r="BO521" s="371"/>
      <c r="BP521" s="371"/>
      <c r="BQ521" s="371"/>
      <c r="BR521" s="371"/>
      <c r="BS521" s="371"/>
      <c r="BT521" s="371"/>
      <c r="BU521" s="371"/>
      <c r="BV521" s="371"/>
      <c r="BW521" s="371"/>
      <c r="BX521" s="371"/>
    </row>
    <row r="522" spans="1:76" s="425" customFormat="1" ht="90" customHeight="1">
      <c r="A522" s="16" t="s">
        <v>73</v>
      </c>
      <c r="B522" s="16" t="s">
        <v>120</v>
      </c>
      <c r="C522" s="16" t="s">
        <v>248</v>
      </c>
      <c r="D522" s="16">
        <v>20</v>
      </c>
      <c r="E522" s="16">
        <v>8</v>
      </c>
      <c r="F522" s="16">
        <v>1.4</v>
      </c>
      <c r="G522" s="16" t="s">
        <v>39</v>
      </c>
      <c r="H522" s="16" t="s">
        <v>74</v>
      </c>
      <c r="I522" s="16" t="s">
        <v>75</v>
      </c>
      <c r="J522" s="16" t="s">
        <v>76</v>
      </c>
      <c r="K522" s="16" t="s">
        <v>27</v>
      </c>
      <c r="L522" s="16" t="s">
        <v>77</v>
      </c>
      <c r="M522" s="16" t="s">
        <v>255</v>
      </c>
      <c r="N522" s="16" t="s">
        <v>26</v>
      </c>
      <c r="O522" s="16" t="s">
        <v>54</v>
      </c>
      <c r="P522" s="16" t="s">
        <v>8</v>
      </c>
      <c r="Q522" s="16">
        <v>1.4</v>
      </c>
      <c r="R522" s="16" t="s">
        <v>55</v>
      </c>
      <c r="S522" s="16" t="s">
        <v>55</v>
      </c>
      <c r="T522" s="16" t="s">
        <v>230</v>
      </c>
      <c r="U522" s="16" t="s">
        <v>55</v>
      </c>
      <c r="V522" s="16" t="s">
        <v>256</v>
      </c>
      <c r="W522" s="45" t="s">
        <v>257</v>
      </c>
      <c r="X522" s="83">
        <f t="shared" si="7"/>
        <v>0</v>
      </c>
      <c r="Y522" s="46" t="s">
        <v>1748</v>
      </c>
      <c r="Z522" s="46">
        <v>1.4</v>
      </c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2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  <c r="BP522" s="46"/>
      <c r="BQ522" s="46"/>
      <c r="BR522" s="46"/>
      <c r="BS522" s="46"/>
      <c r="BT522" s="46"/>
      <c r="BU522" s="46"/>
      <c r="BV522" s="46"/>
      <c r="BW522" s="46"/>
      <c r="BX522" s="46"/>
    </row>
    <row r="523" spans="1:76" s="425" customFormat="1" ht="75" customHeight="1">
      <c r="A523" s="16" t="s">
        <v>73</v>
      </c>
      <c r="B523" s="16" t="s">
        <v>120</v>
      </c>
      <c r="C523" s="16" t="s">
        <v>249</v>
      </c>
      <c r="D523" s="16">
        <v>9</v>
      </c>
      <c r="E523" s="16">
        <v>1</v>
      </c>
      <c r="F523" s="16">
        <v>8</v>
      </c>
      <c r="G523" s="16" t="s">
        <v>39</v>
      </c>
      <c r="H523" s="16" t="s">
        <v>74</v>
      </c>
      <c r="I523" s="16" t="s">
        <v>141</v>
      </c>
      <c r="J523" s="16" t="s">
        <v>51</v>
      </c>
      <c r="K523" s="16" t="s">
        <v>27</v>
      </c>
      <c r="L523" s="16" t="s">
        <v>258</v>
      </c>
      <c r="M523" s="16" t="s">
        <v>259</v>
      </c>
      <c r="N523" s="16" t="s">
        <v>26</v>
      </c>
      <c r="O523" s="16" t="s">
        <v>54</v>
      </c>
      <c r="P523" s="16" t="s">
        <v>8</v>
      </c>
      <c r="Q523" s="16">
        <v>8</v>
      </c>
      <c r="R523" s="16" t="s">
        <v>55</v>
      </c>
      <c r="S523" s="16" t="s">
        <v>55</v>
      </c>
      <c r="T523" s="16" t="s">
        <v>230</v>
      </c>
      <c r="U523" s="16" t="s">
        <v>55</v>
      </c>
      <c r="V523" s="16" t="s">
        <v>260</v>
      </c>
      <c r="W523" s="45" t="s">
        <v>261</v>
      </c>
      <c r="X523" s="83">
        <f t="shared" si="7"/>
        <v>0</v>
      </c>
      <c r="Y523" s="46" t="s">
        <v>1748</v>
      </c>
      <c r="Z523" s="46">
        <v>8</v>
      </c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2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  <c r="BP523" s="46"/>
      <c r="BQ523" s="46"/>
      <c r="BR523" s="46"/>
      <c r="BS523" s="46"/>
      <c r="BT523" s="46"/>
      <c r="BU523" s="46"/>
      <c r="BV523" s="46"/>
      <c r="BW523" s="46"/>
      <c r="BX523" s="46"/>
    </row>
    <row r="524" spans="1:76" s="425" customFormat="1" ht="63" customHeight="1">
      <c r="A524" s="16" t="s">
        <v>73</v>
      </c>
      <c r="B524" s="106" t="s">
        <v>120</v>
      </c>
      <c r="C524" s="106" t="s">
        <v>231</v>
      </c>
      <c r="D524" s="16">
        <v>17</v>
      </c>
      <c r="E524" s="16">
        <v>14</v>
      </c>
      <c r="F524" s="16">
        <v>3.2</v>
      </c>
      <c r="G524" s="16" t="s">
        <v>39</v>
      </c>
      <c r="H524" s="16" t="s">
        <v>74</v>
      </c>
      <c r="I524" s="16" t="s">
        <v>232</v>
      </c>
      <c r="J524" s="16" t="s">
        <v>233</v>
      </c>
      <c r="K524" s="16" t="s">
        <v>27</v>
      </c>
      <c r="L524" s="81" t="s">
        <v>234</v>
      </c>
      <c r="M524" s="16" t="s">
        <v>235</v>
      </c>
      <c r="N524" s="16" t="s">
        <v>26</v>
      </c>
      <c r="O524" s="16" t="s">
        <v>54</v>
      </c>
      <c r="P524" s="16" t="s">
        <v>8</v>
      </c>
      <c r="Q524" s="220">
        <v>3.2</v>
      </c>
      <c r="R524" s="16" t="s">
        <v>55</v>
      </c>
      <c r="S524" s="16" t="s">
        <v>55</v>
      </c>
      <c r="T524" s="16" t="s">
        <v>230</v>
      </c>
      <c r="U524" s="16" t="s">
        <v>55</v>
      </c>
      <c r="V524" s="25" t="s">
        <v>263</v>
      </c>
      <c r="W524" s="26" t="s">
        <v>264</v>
      </c>
      <c r="X524" s="83">
        <f t="shared" si="7"/>
        <v>0</v>
      </c>
      <c r="Y524" s="46" t="s">
        <v>1748</v>
      </c>
      <c r="Z524" s="46">
        <v>3.2</v>
      </c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2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  <c r="BP524" s="46"/>
      <c r="BQ524" s="46"/>
      <c r="BR524" s="46"/>
      <c r="BS524" s="46"/>
      <c r="BT524" s="46"/>
      <c r="BU524" s="46"/>
      <c r="BV524" s="46"/>
      <c r="BW524" s="46"/>
      <c r="BX524" s="46"/>
    </row>
    <row r="525" spans="1:76" s="425" customFormat="1" ht="110.25" customHeight="1">
      <c r="A525" s="16" t="s">
        <v>73</v>
      </c>
      <c r="B525" s="106" t="s">
        <v>120</v>
      </c>
      <c r="C525" s="106" t="s">
        <v>249</v>
      </c>
      <c r="D525" s="16">
        <v>9</v>
      </c>
      <c r="E525" s="16">
        <v>19</v>
      </c>
      <c r="F525" s="16">
        <v>1.5</v>
      </c>
      <c r="G525" s="16" t="s">
        <v>39</v>
      </c>
      <c r="H525" s="16" t="s">
        <v>74</v>
      </c>
      <c r="I525" s="40" t="s">
        <v>35</v>
      </c>
      <c r="J525" s="16" t="s">
        <v>44</v>
      </c>
      <c r="K525" s="16" t="s">
        <v>27</v>
      </c>
      <c r="L525" s="81" t="s">
        <v>78</v>
      </c>
      <c r="M525" s="16" t="s">
        <v>265</v>
      </c>
      <c r="N525" s="16" t="s">
        <v>26</v>
      </c>
      <c r="O525" s="16" t="s">
        <v>54</v>
      </c>
      <c r="P525" s="16" t="s">
        <v>8</v>
      </c>
      <c r="Q525" s="220">
        <v>0.41839999999999999</v>
      </c>
      <c r="R525" s="16" t="s">
        <v>55</v>
      </c>
      <c r="S525" s="16" t="s">
        <v>55</v>
      </c>
      <c r="T525" s="16" t="s">
        <v>230</v>
      </c>
      <c r="U525" s="16" t="s">
        <v>55</v>
      </c>
      <c r="V525" s="25" t="s">
        <v>266</v>
      </c>
      <c r="W525" s="26" t="s">
        <v>267</v>
      </c>
      <c r="X525" s="83">
        <f t="shared" si="7"/>
        <v>0</v>
      </c>
      <c r="Y525" s="46" t="s">
        <v>1748</v>
      </c>
      <c r="Z525" s="46">
        <v>1.5</v>
      </c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2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</row>
    <row r="526" spans="1:76" s="391" customFormat="1" ht="120" customHeight="1">
      <c r="A526" s="16" t="s">
        <v>73</v>
      </c>
      <c r="B526" s="106" t="s">
        <v>1187</v>
      </c>
      <c r="C526" s="144" t="s">
        <v>1033</v>
      </c>
      <c r="D526" s="107">
        <v>29</v>
      </c>
      <c r="E526" s="107">
        <v>42</v>
      </c>
      <c r="F526" s="220">
        <v>3.7</v>
      </c>
      <c r="G526" s="16" t="s">
        <v>39</v>
      </c>
      <c r="H526" s="16" t="s">
        <v>74</v>
      </c>
      <c r="I526" s="40" t="s">
        <v>35</v>
      </c>
      <c r="J526" s="16" t="s">
        <v>44</v>
      </c>
      <c r="K526" s="16" t="s">
        <v>27</v>
      </c>
      <c r="L526" s="81" t="s">
        <v>78</v>
      </c>
      <c r="M526" s="16" t="s">
        <v>1188</v>
      </c>
      <c r="N526" s="16" t="s">
        <v>26</v>
      </c>
      <c r="O526" s="16" t="s">
        <v>54</v>
      </c>
      <c r="P526" s="16" t="s">
        <v>8</v>
      </c>
      <c r="Q526" s="220">
        <v>3.7</v>
      </c>
      <c r="R526" s="16" t="s">
        <v>55</v>
      </c>
      <c r="S526" s="16" t="s">
        <v>55</v>
      </c>
      <c r="T526" s="16" t="s">
        <v>230</v>
      </c>
      <c r="U526" s="16" t="s">
        <v>55</v>
      </c>
      <c r="V526" s="25" t="s">
        <v>1189</v>
      </c>
      <c r="W526" s="25" t="s">
        <v>1190</v>
      </c>
      <c r="X526" s="83">
        <f t="shared" si="7"/>
        <v>0</v>
      </c>
      <c r="Y526" s="16" t="s">
        <v>1198</v>
      </c>
      <c r="Z526" s="116">
        <v>1.7</v>
      </c>
      <c r="AA526" s="148" t="s">
        <v>1549</v>
      </c>
      <c r="AB526" s="116">
        <v>2</v>
      </c>
      <c r="AC526" s="116"/>
      <c r="AD526" s="116"/>
      <c r="AE526" s="116"/>
      <c r="AF526" s="116"/>
      <c r="AG526" s="116"/>
      <c r="AH526" s="116"/>
      <c r="AI526" s="116"/>
      <c r="AJ526" s="116"/>
      <c r="AK526" s="116"/>
      <c r="AL526" s="116"/>
    </row>
    <row r="527" spans="1:76" s="391" customFormat="1" ht="120" customHeight="1">
      <c r="A527" s="16" t="s">
        <v>73</v>
      </c>
      <c r="B527" s="106" t="s">
        <v>120</v>
      </c>
      <c r="C527" s="144" t="s">
        <v>248</v>
      </c>
      <c r="D527" s="107">
        <v>22</v>
      </c>
      <c r="E527" s="107">
        <v>1</v>
      </c>
      <c r="F527" s="220">
        <v>2.6</v>
      </c>
      <c r="G527" s="16" t="s">
        <v>39</v>
      </c>
      <c r="H527" s="16" t="s">
        <v>74</v>
      </c>
      <c r="I527" s="40" t="s">
        <v>75</v>
      </c>
      <c r="J527" s="16" t="s">
        <v>76</v>
      </c>
      <c r="K527" s="16" t="s">
        <v>27</v>
      </c>
      <c r="L527" s="81" t="s">
        <v>77</v>
      </c>
      <c r="M527" s="16" t="s">
        <v>1191</v>
      </c>
      <c r="N527" s="16" t="s">
        <v>26</v>
      </c>
      <c r="O527" s="16" t="s">
        <v>54</v>
      </c>
      <c r="P527" s="16" t="s">
        <v>8</v>
      </c>
      <c r="Q527" s="220">
        <v>2.6</v>
      </c>
      <c r="R527" s="16" t="s">
        <v>55</v>
      </c>
      <c r="S527" s="16" t="s">
        <v>55</v>
      </c>
      <c r="T527" s="16" t="s">
        <v>230</v>
      </c>
      <c r="U527" s="16" t="s">
        <v>55</v>
      </c>
      <c r="V527" s="25" t="s">
        <v>1192</v>
      </c>
      <c r="W527" s="25" t="s">
        <v>1193</v>
      </c>
      <c r="X527" s="83">
        <f t="shared" si="7"/>
        <v>0</v>
      </c>
      <c r="Y527" s="16" t="s">
        <v>1198</v>
      </c>
      <c r="Z527" s="116">
        <v>2.6</v>
      </c>
      <c r="AA527" s="116"/>
      <c r="AB527" s="116"/>
      <c r="AC527" s="116"/>
      <c r="AD527" s="116"/>
      <c r="AE527" s="116"/>
      <c r="AF527" s="116"/>
      <c r="AG527" s="116"/>
      <c r="AH527" s="116"/>
      <c r="AI527" s="116"/>
      <c r="AJ527" s="116"/>
      <c r="AK527" s="116"/>
      <c r="AL527" s="116"/>
    </row>
    <row r="528" spans="1:76" s="391" customFormat="1" ht="120" customHeight="1">
      <c r="A528" s="16" t="s">
        <v>73</v>
      </c>
      <c r="B528" s="106" t="s">
        <v>120</v>
      </c>
      <c r="C528" s="144" t="s">
        <v>231</v>
      </c>
      <c r="D528" s="107">
        <v>17</v>
      </c>
      <c r="E528" s="107">
        <v>14</v>
      </c>
      <c r="F528" s="220">
        <v>8.5</v>
      </c>
      <c r="G528" s="16" t="s">
        <v>39</v>
      </c>
      <c r="H528" s="16" t="s">
        <v>74</v>
      </c>
      <c r="I528" s="40" t="s">
        <v>232</v>
      </c>
      <c r="J528" s="16" t="s">
        <v>76</v>
      </c>
      <c r="K528" s="16" t="s">
        <v>27</v>
      </c>
      <c r="L528" s="81" t="s">
        <v>234</v>
      </c>
      <c r="M528" s="16" t="s">
        <v>1194</v>
      </c>
      <c r="N528" s="16" t="s">
        <v>26</v>
      </c>
      <c r="O528" s="16" t="s">
        <v>54</v>
      </c>
      <c r="P528" s="16" t="s">
        <v>8</v>
      </c>
      <c r="Q528" s="220">
        <v>8.5</v>
      </c>
      <c r="R528" s="16" t="s">
        <v>55</v>
      </c>
      <c r="S528" s="16" t="s">
        <v>55</v>
      </c>
      <c r="T528" s="16" t="s">
        <v>230</v>
      </c>
      <c r="U528" s="16" t="s">
        <v>55</v>
      </c>
      <c r="V528" s="25" t="s">
        <v>1195</v>
      </c>
      <c r="W528" s="25" t="s">
        <v>1196</v>
      </c>
      <c r="X528" s="83">
        <f t="shared" si="7"/>
        <v>0</v>
      </c>
      <c r="Y528" s="16" t="s">
        <v>1198</v>
      </c>
      <c r="Z528" s="116">
        <v>8.5</v>
      </c>
      <c r="AA528" s="116"/>
      <c r="AB528" s="116"/>
      <c r="AC528" s="116"/>
      <c r="AD528" s="116"/>
      <c r="AE528" s="116"/>
      <c r="AF528" s="116"/>
      <c r="AG528" s="116"/>
      <c r="AH528" s="116"/>
      <c r="AI528" s="116"/>
      <c r="AJ528" s="116"/>
      <c r="AK528" s="116"/>
      <c r="AL528" s="116"/>
    </row>
    <row r="529" spans="1:76" s="391" customFormat="1" ht="110.25" customHeight="1">
      <c r="A529" s="16" t="s">
        <v>73</v>
      </c>
      <c r="B529" s="106" t="s">
        <v>120</v>
      </c>
      <c r="C529" s="106" t="s">
        <v>269</v>
      </c>
      <c r="D529" s="107">
        <v>4</v>
      </c>
      <c r="E529" s="107">
        <v>4</v>
      </c>
      <c r="F529" s="220">
        <v>6</v>
      </c>
      <c r="G529" s="16" t="s">
        <v>39</v>
      </c>
      <c r="H529" s="16" t="s">
        <v>74</v>
      </c>
      <c r="I529" s="40" t="s">
        <v>35</v>
      </c>
      <c r="J529" s="16" t="s">
        <v>44</v>
      </c>
      <c r="K529" s="16" t="s">
        <v>27</v>
      </c>
      <c r="L529" s="81" t="s">
        <v>78</v>
      </c>
      <c r="M529" s="16" t="s">
        <v>271</v>
      </c>
      <c r="N529" s="16" t="s">
        <v>26</v>
      </c>
      <c r="O529" s="16" t="s">
        <v>54</v>
      </c>
      <c r="P529" s="16" t="s">
        <v>8</v>
      </c>
      <c r="Q529" s="220">
        <v>6</v>
      </c>
      <c r="R529" s="16" t="s">
        <v>55</v>
      </c>
      <c r="S529" s="16" t="s">
        <v>55</v>
      </c>
      <c r="T529" s="16" t="s">
        <v>230</v>
      </c>
      <c r="U529" s="16" t="s">
        <v>55</v>
      </c>
      <c r="V529" s="25" t="s">
        <v>272</v>
      </c>
      <c r="W529" s="26" t="s">
        <v>273</v>
      </c>
      <c r="X529" s="83">
        <f t="shared" si="7"/>
        <v>0</v>
      </c>
      <c r="Y529" s="116" t="s">
        <v>1327</v>
      </c>
      <c r="Z529" s="46">
        <v>6</v>
      </c>
      <c r="AA529" s="116"/>
      <c r="AB529" s="116"/>
      <c r="AC529" s="116"/>
      <c r="AD529" s="116"/>
      <c r="AE529" s="116"/>
      <c r="AF529" s="116"/>
      <c r="AG529" s="116"/>
      <c r="AH529" s="116"/>
      <c r="AI529" s="116"/>
      <c r="AJ529" s="116"/>
      <c r="AK529" s="116"/>
      <c r="AL529" s="116"/>
      <c r="AM529" s="116"/>
      <c r="AN529" s="116"/>
      <c r="AO529" s="116"/>
      <c r="AP529" s="116"/>
      <c r="AQ529" s="116"/>
      <c r="AR529" s="116"/>
      <c r="AS529" s="116"/>
      <c r="AT529" s="116"/>
      <c r="AU529" s="427"/>
      <c r="AV529" s="116"/>
      <c r="AW529" s="116"/>
      <c r="AX529" s="116"/>
      <c r="AY529" s="116"/>
      <c r="AZ529" s="116"/>
      <c r="BA529" s="116"/>
      <c r="BB529" s="116"/>
      <c r="BC529" s="116"/>
      <c r="BD529" s="116"/>
      <c r="BE529" s="116"/>
      <c r="BF529" s="116"/>
      <c r="BG529" s="116"/>
      <c r="BH529" s="116"/>
      <c r="BI529" s="116"/>
      <c r="BJ529" s="116"/>
      <c r="BK529" s="116"/>
      <c r="BL529" s="116"/>
      <c r="BM529" s="116"/>
      <c r="BN529" s="116"/>
      <c r="BO529" s="116"/>
      <c r="BP529" s="116"/>
      <c r="BQ529" s="116"/>
      <c r="BR529" s="116"/>
      <c r="BS529" s="116"/>
      <c r="BT529" s="116"/>
      <c r="BU529" s="116"/>
      <c r="BV529" s="116"/>
      <c r="BW529" s="116"/>
      <c r="BX529" s="116"/>
    </row>
    <row r="530" spans="1:76" s="391" customFormat="1" ht="110.25" customHeight="1">
      <c r="A530" s="16" t="s">
        <v>73</v>
      </c>
      <c r="B530" s="106" t="s">
        <v>120</v>
      </c>
      <c r="C530" s="106" t="s">
        <v>251</v>
      </c>
      <c r="D530" s="107">
        <v>9</v>
      </c>
      <c r="E530" s="107">
        <v>31</v>
      </c>
      <c r="F530" s="220">
        <v>5</v>
      </c>
      <c r="G530" s="16" t="s">
        <v>39</v>
      </c>
      <c r="H530" s="16" t="s">
        <v>74</v>
      </c>
      <c r="I530" s="46" t="s">
        <v>35</v>
      </c>
      <c r="J530" s="16" t="s">
        <v>44</v>
      </c>
      <c r="K530" s="16" t="s">
        <v>27</v>
      </c>
      <c r="L530" s="81" t="s">
        <v>78</v>
      </c>
      <c r="M530" s="16" t="s">
        <v>274</v>
      </c>
      <c r="N530" s="16" t="s">
        <v>26</v>
      </c>
      <c r="O530" s="16" t="s">
        <v>54</v>
      </c>
      <c r="P530" s="16" t="s">
        <v>8</v>
      </c>
      <c r="Q530" s="220">
        <v>5</v>
      </c>
      <c r="R530" s="16" t="s">
        <v>55</v>
      </c>
      <c r="S530" s="16" t="s">
        <v>55</v>
      </c>
      <c r="T530" s="16" t="s">
        <v>230</v>
      </c>
      <c r="U530" s="16" t="s">
        <v>55</v>
      </c>
      <c r="V530" s="25" t="s">
        <v>275</v>
      </c>
      <c r="W530" s="26" t="s">
        <v>276</v>
      </c>
      <c r="X530" s="83">
        <f t="shared" si="7"/>
        <v>0</v>
      </c>
      <c r="Y530" s="46" t="s">
        <v>1748</v>
      </c>
      <c r="Z530" s="116">
        <v>5</v>
      </c>
      <c r="AA530" s="116"/>
      <c r="AB530" s="116"/>
      <c r="AC530" s="116"/>
      <c r="AD530" s="116"/>
      <c r="AE530" s="116"/>
      <c r="AF530" s="116"/>
      <c r="AG530" s="116"/>
      <c r="AH530" s="116"/>
      <c r="AI530" s="116"/>
      <c r="AJ530" s="116"/>
      <c r="AK530" s="116"/>
      <c r="AL530" s="116"/>
      <c r="AM530" s="116"/>
      <c r="AN530" s="116"/>
      <c r="AO530" s="116"/>
      <c r="AP530" s="116"/>
      <c r="AQ530" s="116"/>
      <c r="AR530" s="116"/>
      <c r="AS530" s="116"/>
      <c r="AT530" s="116"/>
      <c r="AU530" s="427"/>
      <c r="AV530" s="116"/>
      <c r="AW530" s="116"/>
      <c r="AX530" s="116"/>
      <c r="AY530" s="116"/>
      <c r="AZ530" s="116"/>
      <c r="BA530" s="116"/>
      <c r="BB530" s="116"/>
      <c r="BC530" s="116"/>
      <c r="BD530" s="116"/>
      <c r="BE530" s="116"/>
      <c r="BF530" s="116"/>
      <c r="BG530" s="116"/>
      <c r="BH530" s="116"/>
      <c r="BI530" s="116"/>
      <c r="BJ530" s="116"/>
      <c r="BK530" s="116"/>
      <c r="BL530" s="116"/>
      <c r="BM530" s="116"/>
      <c r="BN530" s="116"/>
      <c r="BO530" s="116"/>
      <c r="BP530" s="116"/>
      <c r="BQ530" s="116"/>
      <c r="BR530" s="116"/>
      <c r="BS530" s="116"/>
      <c r="BT530" s="116"/>
      <c r="BU530" s="116"/>
      <c r="BV530" s="116"/>
      <c r="BW530" s="116"/>
      <c r="BX530" s="116"/>
    </row>
    <row r="531" spans="1:76" s="391" customFormat="1" ht="110.25" customHeight="1">
      <c r="A531" s="16" t="s">
        <v>73</v>
      </c>
      <c r="B531" s="107" t="s">
        <v>120</v>
      </c>
      <c r="C531" s="107" t="s">
        <v>250</v>
      </c>
      <c r="D531" s="107">
        <v>4</v>
      </c>
      <c r="E531" s="107">
        <v>30</v>
      </c>
      <c r="F531" s="220">
        <v>4.8</v>
      </c>
      <c r="G531" s="16" t="s">
        <v>39</v>
      </c>
      <c r="H531" s="16" t="s">
        <v>74</v>
      </c>
      <c r="I531" s="40" t="s">
        <v>75</v>
      </c>
      <c r="J531" s="16" t="s">
        <v>76</v>
      </c>
      <c r="K531" s="16" t="s">
        <v>27</v>
      </c>
      <c r="L531" s="81" t="s">
        <v>77</v>
      </c>
      <c r="M531" s="16" t="s">
        <v>277</v>
      </c>
      <c r="N531" s="16" t="s">
        <v>26</v>
      </c>
      <c r="O531" s="16" t="s">
        <v>54</v>
      </c>
      <c r="P531" s="16" t="s">
        <v>8</v>
      </c>
      <c r="Q531" s="220">
        <v>4.8</v>
      </c>
      <c r="R531" s="16" t="s">
        <v>55</v>
      </c>
      <c r="S531" s="16" t="s">
        <v>55</v>
      </c>
      <c r="T531" s="16" t="s">
        <v>230</v>
      </c>
      <c r="U531" s="16" t="s">
        <v>55</v>
      </c>
      <c r="V531" s="25" t="s">
        <v>278</v>
      </c>
      <c r="W531" s="26" t="s">
        <v>279</v>
      </c>
      <c r="X531" s="83">
        <f t="shared" si="7"/>
        <v>0</v>
      </c>
      <c r="Y531" s="46" t="s">
        <v>1748</v>
      </c>
      <c r="Z531" s="116">
        <v>4.8</v>
      </c>
      <c r="AA531" s="116"/>
      <c r="AB531" s="116"/>
      <c r="AC531" s="116"/>
      <c r="AD531" s="116"/>
      <c r="AE531" s="116"/>
      <c r="AF531" s="116"/>
      <c r="AG531" s="116"/>
      <c r="AH531" s="116"/>
      <c r="AI531" s="116"/>
      <c r="AJ531" s="116"/>
      <c r="AK531" s="116"/>
      <c r="AL531" s="116"/>
      <c r="AM531" s="116"/>
      <c r="AN531" s="116"/>
      <c r="AO531" s="116"/>
      <c r="AP531" s="116"/>
      <c r="AQ531" s="116"/>
      <c r="AR531" s="116"/>
      <c r="AS531" s="116"/>
      <c r="AT531" s="116"/>
      <c r="AU531" s="427"/>
      <c r="AV531" s="116"/>
      <c r="AW531" s="116"/>
      <c r="AX531" s="116"/>
      <c r="AY531" s="116"/>
      <c r="AZ531" s="116"/>
      <c r="BA531" s="116"/>
      <c r="BB531" s="116"/>
      <c r="BC531" s="116"/>
      <c r="BD531" s="116"/>
      <c r="BE531" s="116"/>
      <c r="BF531" s="116"/>
      <c r="BG531" s="116"/>
      <c r="BH531" s="116"/>
      <c r="BI531" s="116"/>
      <c r="BJ531" s="116"/>
      <c r="BK531" s="116"/>
      <c r="BL531" s="116"/>
      <c r="BM531" s="116"/>
      <c r="BN531" s="116"/>
      <c r="BO531" s="116"/>
      <c r="BP531" s="116"/>
      <c r="BQ531" s="116"/>
      <c r="BR531" s="116"/>
      <c r="BS531" s="116"/>
      <c r="BT531" s="116"/>
      <c r="BU531" s="116"/>
      <c r="BV531" s="116"/>
      <c r="BW531" s="116"/>
      <c r="BX531" s="116"/>
    </row>
    <row r="532" spans="1:76" s="391" customFormat="1" ht="110.25" customHeight="1">
      <c r="A532" s="16" t="s">
        <v>73</v>
      </c>
      <c r="B532" s="107" t="s">
        <v>120</v>
      </c>
      <c r="C532" s="107" t="s">
        <v>248</v>
      </c>
      <c r="D532" s="107">
        <v>28</v>
      </c>
      <c r="E532" s="107">
        <v>4</v>
      </c>
      <c r="F532" s="220">
        <v>1.8</v>
      </c>
      <c r="G532" s="16" t="s">
        <v>39</v>
      </c>
      <c r="H532" s="16" t="s">
        <v>74</v>
      </c>
      <c r="I532" s="40" t="s">
        <v>75</v>
      </c>
      <c r="J532" s="16" t="s">
        <v>76</v>
      </c>
      <c r="K532" s="16" t="s">
        <v>27</v>
      </c>
      <c r="L532" s="81" t="s">
        <v>77</v>
      </c>
      <c r="M532" s="16" t="s">
        <v>280</v>
      </c>
      <c r="N532" s="16" t="s">
        <v>26</v>
      </c>
      <c r="O532" s="16" t="s">
        <v>54</v>
      </c>
      <c r="P532" s="16" t="s">
        <v>8</v>
      </c>
      <c r="Q532" s="220">
        <v>1.8</v>
      </c>
      <c r="R532" s="16" t="s">
        <v>55</v>
      </c>
      <c r="S532" s="16" t="s">
        <v>55</v>
      </c>
      <c r="T532" s="16" t="s">
        <v>230</v>
      </c>
      <c r="U532" s="16" t="s">
        <v>55</v>
      </c>
      <c r="V532" s="25" t="s">
        <v>281</v>
      </c>
      <c r="W532" s="26" t="s">
        <v>282</v>
      </c>
      <c r="X532" s="83">
        <f t="shared" si="7"/>
        <v>0</v>
      </c>
      <c r="Y532" s="46" t="s">
        <v>1748</v>
      </c>
      <c r="Z532" s="116">
        <v>1.8</v>
      </c>
      <c r="AA532" s="116"/>
      <c r="AB532" s="116"/>
      <c r="AC532" s="116"/>
      <c r="AD532" s="116"/>
      <c r="AE532" s="116"/>
      <c r="AF532" s="116"/>
      <c r="AG532" s="116"/>
      <c r="AH532" s="116"/>
      <c r="AI532" s="116"/>
      <c r="AJ532" s="116"/>
      <c r="AK532" s="116"/>
      <c r="AL532" s="116"/>
      <c r="AM532" s="116"/>
      <c r="AN532" s="116"/>
      <c r="AO532" s="116"/>
      <c r="AP532" s="116"/>
      <c r="AQ532" s="116"/>
      <c r="AR532" s="116"/>
      <c r="AS532" s="116"/>
      <c r="AT532" s="116"/>
      <c r="AU532" s="427"/>
      <c r="AV532" s="116"/>
      <c r="AW532" s="116"/>
      <c r="AX532" s="116"/>
      <c r="AY532" s="116"/>
      <c r="AZ532" s="116"/>
      <c r="BA532" s="116"/>
      <c r="BB532" s="116"/>
      <c r="BC532" s="116"/>
      <c r="BD532" s="116"/>
      <c r="BE532" s="116"/>
      <c r="BF532" s="116"/>
      <c r="BG532" s="116"/>
      <c r="BH532" s="116"/>
      <c r="BI532" s="116"/>
      <c r="BJ532" s="116"/>
      <c r="BK532" s="116"/>
      <c r="BL532" s="116"/>
      <c r="BM532" s="116"/>
      <c r="BN532" s="116"/>
      <c r="BO532" s="116"/>
      <c r="BP532" s="116"/>
      <c r="BQ532" s="116"/>
      <c r="BR532" s="116"/>
      <c r="BS532" s="116"/>
      <c r="BT532" s="116"/>
      <c r="BU532" s="116"/>
      <c r="BV532" s="116"/>
      <c r="BW532" s="116"/>
      <c r="BX532" s="116"/>
    </row>
    <row r="533" spans="1:76" s="391" customFormat="1" ht="110.25" customHeight="1">
      <c r="A533" s="16" t="s">
        <v>73</v>
      </c>
      <c r="B533" s="107" t="s">
        <v>120</v>
      </c>
      <c r="C533" s="107" t="s">
        <v>248</v>
      </c>
      <c r="D533" s="107">
        <v>32</v>
      </c>
      <c r="E533" s="107">
        <v>18</v>
      </c>
      <c r="F533" s="220">
        <v>1.3</v>
      </c>
      <c r="G533" s="16" t="s">
        <v>39</v>
      </c>
      <c r="H533" s="16" t="s">
        <v>74</v>
      </c>
      <c r="I533" s="40" t="s">
        <v>75</v>
      </c>
      <c r="J533" s="16" t="s">
        <v>76</v>
      </c>
      <c r="K533" s="16" t="s">
        <v>27</v>
      </c>
      <c r="L533" s="81" t="s">
        <v>77</v>
      </c>
      <c r="M533" s="16" t="s">
        <v>283</v>
      </c>
      <c r="N533" s="16" t="s">
        <v>26</v>
      </c>
      <c r="O533" s="16" t="s">
        <v>54</v>
      </c>
      <c r="P533" s="16" t="s">
        <v>8</v>
      </c>
      <c r="Q533" s="220">
        <v>1.3</v>
      </c>
      <c r="R533" s="16" t="s">
        <v>55</v>
      </c>
      <c r="S533" s="16" t="s">
        <v>55</v>
      </c>
      <c r="T533" s="16" t="s">
        <v>230</v>
      </c>
      <c r="U533" s="16" t="s">
        <v>55</v>
      </c>
      <c r="V533" s="25" t="s">
        <v>284</v>
      </c>
      <c r="W533" s="26" t="s">
        <v>285</v>
      </c>
      <c r="X533" s="83">
        <f t="shared" si="7"/>
        <v>0</v>
      </c>
      <c r="Y533" s="46" t="s">
        <v>1748</v>
      </c>
      <c r="Z533" s="116">
        <v>1.3</v>
      </c>
      <c r="AA533" s="116"/>
      <c r="AB533" s="116"/>
      <c r="AC533" s="116"/>
      <c r="AD533" s="116"/>
      <c r="AE533" s="116"/>
      <c r="AF533" s="116"/>
      <c r="AG533" s="116"/>
      <c r="AH533" s="116"/>
      <c r="AI533" s="116"/>
      <c r="AJ533" s="116"/>
      <c r="AK533" s="116"/>
      <c r="AL533" s="116"/>
      <c r="AM533" s="116"/>
      <c r="AN533" s="116"/>
      <c r="AO533" s="116"/>
      <c r="AP533" s="116"/>
      <c r="AQ533" s="116"/>
      <c r="AR533" s="116"/>
      <c r="AS533" s="116"/>
      <c r="AT533" s="116"/>
      <c r="AU533" s="427"/>
      <c r="AV533" s="116"/>
      <c r="AW533" s="116"/>
      <c r="AX533" s="116"/>
      <c r="AY533" s="116"/>
      <c r="AZ533" s="116"/>
      <c r="BA533" s="116"/>
      <c r="BB533" s="116"/>
      <c r="BC533" s="116"/>
      <c r="BD533" s="116"/>
      <c r="BE533" s="116"/>
      <c r="BF533" s="116"/>
      <c r="BG533" s="116"/>
      <c r="BH533" s="116"/>
      <c r="BI533" s="116"/>
      <c r="BJ533" s="116"/>
      <c r="BK533" s="116"/>
      <c r="BL533" s="116"/>
      <c r="BM533" s="116"/>
      <c r="BN533" s="116"/>
      <c r="BO533" s="116"/>
      <c r="BP533" s="116"/>
      <c r="BQ533" s="116"/>
      <c r="BR533" s="116"/>
      <c r="BS533" s="116"/>
      <c r="BT533" s="116"/>
      <c r="BU533" s="116"/>
      <c r="BV533" s="116"/>
      <c r="BW533" s="116"/>
      <c r="BX533" s="116"/>
    </row>
    <row r="534" spans="1:76" s="391" customFormat="1" ht="110.25" customHeight="1">
      <c r="A534" s="16" t="s">
        <v>73</v>
      </c>
      <c r="B534" s="107" t="s">
        <v>120</v>
      </c>
      <c r="C534" s="107" t="s">
        <v>270</v>
      </c>
      <c r="D534" s="107">
        <v>19</v>
      </c>
      <c r="E534" s="107">
        <v>14</v>
      </c>
      <c r="F534" s="220">
        <v>1.7</v>
      </c>
      <c r="G534" s="16" t="s">
        <v>39</v>
      </c>
      <c r="H534" s="16" t="s">
        <v>74</v>
      </c>
      <c r="I534" s="40" t="s">
        <v>35</v>
      </c>
      <c r="J534" s="16" t="s">
        <v>44</v>
      </c>
      <c r="K534" s="16" t="s">
        <v>27</v>
      </c>
      <c r="L534" s="81" t="s">
        <v>78</v>
      </c>
      <c r="M534" s="16" t="s">
        <v>286</v>
      </c>
      <c r="N534" s="16" t="s">
        <v>26</v>
      </c>
      <c r="O534" s="16" t="s">
        <v>54</v>
      </c>
      <c r="P534" s="16" t="s">
        <v>8</v>
      </c>
      <c r="Q534" s="220">
        <v>1.7</v>
      </c>
      <c r="R534" s="16" t="s">
        <v>55</v>
      </c>
      <c r="S534" s="16" t="s">
        <v>55</v>
      </c>
      <c r="T534" s="16" t="s">
        <v>230</v>
      </c>
      <c r="U534" s="16" t="s">
        <v>55</v>
      </c>
      <c r="V534" s="25" t="s">
        <v>287</v>
      </c>
      <c r="W534" s="26" t="s">
        <v>288</v>
      </c>
      <c r="X534" s="83">
        <f t="shared" si="7"/>
        <v>0</v>
      </c>
      <c r="Y534" s="46" t="s">
        <v>1748</v>
      </c>
      <c r="Z534" s="116">
        <v>1.7</v>
      </c>
      <c r="AA534" s="116"/>
      <c r="AB534" s="116"/>
      <c r="AC534" s="116"/>
      <c r="AD534" s="116"/>
      <c r="AE534" s="116"/>
      <c r="AF534" s="116"/>
      <c r="AG534" s="116"/>
      <c r="AH534" s="116"/>
      <c r="AI534" s="116"/>
      <c r="AJ534" s="116"/>
      <c r="AK534" s="116"/>
      <c r="AL534" s="116"/>
      <c r="AM534" s="116"/>
      <c r="AN534" s="116"/>
      <c r="AO534" s="116"/>
      <c r="AP534" s="116"/>
      <c r="AQ534" s="116"/>
      <c r="AR534" s="116"/>
      <c r="AS534" s="116"/>
      <c r="AT534" s="116"/>
      <c r="AU534" s="427"/>
      <c r="AV534" s="116"/>
      <c r="AW534" s="116"/>
      <c r="AX534" s="116"/>
      <c r="AY534" s="116"/>
      <c r="AZ534" s="116"/>
      <c r="BA534" s="116"/>
      <c r="BB534" s="116"/>
      <c r="BC534" s="116"/>
      <c r="BD534" s="116"/>
      <c r="BE534" s="116"/>
      <c r="BF534" s="116"/>
      <c r="BG534" s="116"/>
      <c r="BH534" s="116"/>
      <c r="BI534" s="116"/>
      <c r="BJ534" s="116"/>
      <c r="BK534" s="116"/>
      <c r="BL534" s="116"/>
      <c r="BM534" s="116"/>
      <c r="BN534" s="116"/>
      <c r="BO534" s="116"/>
      <c r="BP534" s="116"/>
      <c r="BQ534" s="116"/>
      <c r="BR534" s="116"/>
      <c r="BS534" s="116"/>
      <c r="BT534" s="116"/>
      <c r="BU534" s="116"/>
      <c r="BV534" s="116"/>
      <c r="BW534" s="116"/>
      <c r="BX534" s="116"/>
    </row>
    <row r="535" spans="1:76" s="391" customFormat="1" ht="110.25" customHeight="1">
      <c r="A535" s="16" t="s">
        <v>73</v>
      </c>
      <c r="B535" s="107" t="s">
        <v>120</v>
      </c>
      <c r="C535" s="107" t="s">
        <v>269</v>
      </c>
      <c r="D535" s="107">
        <v>4</v>
      </c>
      <c r="E535" s="107">
        <v>2</v>
      </c>
      <c r="F535" s="220">
        <v>2.4</v>
      </c>
      <c r="G535" s="16" t="s">
        <v>39</v>
      </c>
      <c r="H535" s="16" t="s">
        <v>74</v>
      </c>
      <c r="I535" s="40" t="s">
        <v>35</v>
      </c>
      <c r="J535" s="16" t="s">
        <v>44</v>
      </c>
      <c r="K535" s="16" t="s">
        <v>27</v>
      </c>
      <c r="L535" s="81" t="s">
        <v>78</v>
      </c>
      <c r="M535" s="16" t="s">
        <v>262</v>
      </c>
      <c r="N535" s="16" t="s">
        <v>26</v>
      </c>
      <c r="O535" s="16" t="s">
        <v>54</v>
      </c>
      <c r="P535" s="16" t="s">
        <v>8</v>
      </c>
      <c r="Q535" s="220">
        <v>2.4</v>
      </c>
      <c r="R535" s="16" t="s">
        <v>55</v>
      </c>
      <c r="S535" s="16" t="s">
        <v>55</v>
      </c>
      <c r="T535" s="16" t="s">
        <v>230</v>
      </c>
      <c r="U535" s="16" t="s">
        <v>55</v>
      </c>
      <c r="V535" s="25" t="s">
        <v>289</v>
      </c>
      <c r="W535" s="26" t="s">
        <v>290</v>
      </c>
      <c r="X535" s="83">
        <f t="shared" si="7"/>
        <v>0</v>
      </c>
      <c r="Y535" s="46" t="s">
        <v>1748</v>
      </c>
      <c r="Z535" s="116">
        <v>2.4</v>
      </c>
      <c r="AA535" s="116"/>
      <c r="AB535" s="116"/>
      <c r="AC535" s="116"/>
      <c r="AD535" s="116"/>
      <c r="AE535" s="116"/>
      <c r="AF535" s="116"/>
      <c r="AG535" s="116"/>
      <c r="AH535" s="116"/>
      <c r="AI535" s="116"/>
      <c r="AJ535" s="116"/>
      <c r="AK535" s="116"/>
      <c r="AL535" s="116"/>
      <c r="AM535" s="116"/>
      <c r="AN535" s="116"/>
      <c r="AO535" s="116"/>
      <c r="AP535" s="116"/>
      <c r="AQ535" s="116"/>
      <c r="AR535" s="116"/>
      <c r="AS535" s="116"/>
      <c r="AT535" s="116"/>
      <c r="AU535" s="427"/>
      <c r="AV535" s="116"/>
      <c r="AW535" s="116"/>
      <c r="AX535" s="116"/>
      <c r="AY535" s="116"/>
      <c r="AZ535" s="116"/>
      <c r="BA535" s="116"/>
      <c r="BB535" s="116"/>
      <c r="BC535" s="116"/>
      <c r="BD535" s="116"/>
      <c r="BE535" s="116"/>
      <c r="BF535" s="116"/>
      <c r="BG535" s="116"/>
      <c r="BH535" s="116"/>
      <c r="BI535" s="116"/>
      <c r="BJ535" s="116"/>
      <c r="BK535" s="116"/>
      <c r="BL535" s="116"/>
      <c r="BM535" s="116"/>
      <c r="BN535" s="116"/>
      <c r="BO535" s="116"/>
      <c r="BP535" s="116"/>
      <c r="BQ535" s="116"/>
      <c r="BR535" s="116"/>
      <c r="BS535" s="116"/>
      <c r="BT535" s="116"/>
      <c r="BU535" s="116"/>
      <c r="BV535" s="116"/>
      <c r="BW535" s="116"/>
      <c r="BX535" s="116"/>
    </row>
    <row r="536" spans="1:76" s="391" customFormat="1" ht="110.25" customHeight="1">
      <c r="A536" s="16" t="s">
        <v>73</v>
      </c>
      <c r="B536" s="107" t="s">
        <v>120</v>
      </c>
      <c r="C536" s="107" t="s">
        <v>269</v>
      </c>
      <c r="D536" s="107">
        <v>5</v>
      </c>
      <c r="E536" s="107">
        <v>9</v>
      </c>
      <c r="F536" s="220">
        <v>1.5</v>
      </c>
      <c r="G536" s="16" t="s">
        <v>39</v>
      </c>
      <c r="H536" s="16" t="s">
        <v>74</v>
      </c>
      <c r="I536" s="40" t="s">
        <v>35</v>
      </c>
      <c r="J536" s="16" t="s">
        <v>44</v>
      </c>
      <c r="K536" s="16" t="s">
        <v>27</v>
      </c>
      <c r="L536" s="81" t="s">
        <v>78</v>
      </c>
      <c r="M536" s="16" t="s">
        <v>268</v>
      </c>
      <c r="N536" s="16" t="s">
        <v>26</v>
      </c>
      <c r="O536" s="16" t="s">
        <v>54</v>
      </c>
      <c r="P536" s="16" t="s">
        <v>8</v>
      </c>
      <c r="Q536" s="220">
        <v>1.5</v>
      </c>
      <c r="R536" s="16" t="s">
        <v>55</v>
      </c>
      <c r="S536" s="16" t="s">
        <v>55</v>
      </c>
      <c r="T536" s="16" t="s">
        <v>230</v>
      </c>
      <c r="U536" s="16" t="s">
        <v>55</v>
      </c>
      <c r="V536" s="25" t="s">
        <v>291</v>
      </c>
      <c r="W536" s="26" t="s">
        <v>292</v>
      </c>
      <c r="X536" s="83">
        <f t="shared" si="7"/>
        <v>0</v>
      </c>
      <c r="Y536" s="46" t="s">
        <v>1748</v>
      </c>
      <c r="Z536" s="116">
        <v>1.5</v>
      </c>
      <c r="AA536" s="116"/>
      <c r="AB536" s="116"/>
      <c r="AC536" s="116"/>
      <c r="AD536" s="116"/>
      <c r="AE536" s="116"/>
      <c r="AF536" s="116"/>
      <c r="AG536" s="116"/>
      <c r="AH536" s="116"/>
      <c r="AI536" s="116"/>
      <c r="AJ536" s="116"/>
      <c r="AK536" s="116"/>
      <c r="AL536" s="116"/>
      <c r="AM536" s="116"/>
      <c r="AN536" s="116"/>
      <c r="AO536" s="116"/>
      <c r="AP536" s="116"/>
      <c r="AQ536" s="116"/>
      <c r="AR536" s="116"/>
      <c r="AS536" s="116"/>
      <c r="AT536" s="116"/>
      <c r="AU536" s="427"/>
      <c r="AV536" s="116"/>
      <c r="AW536" s="116"/>
      <c r="AX536" s="116"/>
      <c r="AY536" s="116"/>
      <c r="AZ536" s="116"/>
      <c r="BA536" s="116"/>
      <c r="BB536" s="116"/>
      <c r="BC536" s="116"/>
      <c r="BD536" s="116"/>
      <c r="BE536" s="116"/>
      <c r="BF536" s="116"/>
      <c r="BG536" s="116"/>
      <c r="BH536" s="116"/>
      <c r="BI536" s="116"/>
      <c r="BJ536" s="116"/>
      <c r="BK536" s="116"/>
      <c r="BL536" s="116"/>
      <c r="BM536" s="116"/>
      <c r="BN536" s="116"/>
      <c r="BO536" s="116"/>
      <c r="BP536" s="116"/>
      <c r="BQ536" s="116"/>
      <c r="BR536" s="116"/>
      <c r="BS536" s="116"/>
      <c r="BT536" s="116"/>
      <c r="BU536" s="116"/>
      <c r="BV536" s="116"/>
      <c r="BW536" s="116"/>
      <c r="BX536" s="116"/>
    </row>
    <row r="537" spans="1:76" s="391" customFormat="1" ht="110.25" customHeight="1">
      <c r="A537" s="16" t="s">
        <v>73</v>
      </c>
      <c r="B537" s="107" t="s">
        <v>120</v>
      </c>
      <c r="C537" s="107" t="s">
        <v>270</v>
      </c>
      <c r="D537" s="107">
        <v>15</v>
      </c>
      <c r="E537" s="107">
        <v>26</v>
      </c>
      <c r="F537" s="220">
        <v>1.5</v>
      </c>
      <c r="G537" s="16" t="s">
        <v>39</v>
      </c>
      <c r="H537" s="16" t="s">
        <v>74</v>
      </c>
      <c r="I537" s="40" t="s">
        <v>35</v>
      </c>
      <c r="J537" s="16" t="s">
        <v>44</v>
      </c>
      <c r="K537" s="16" t="s">
        <v>27</v>
      </c>
      <c r="L537" s="81" t="s">
        <v>78</v>
      </c>
      <c r="M537" s="16" t="s">
        <v>293</v>
      </c>
      <c r="N537" s="16" t="s">
        <v>26</v>
      </c>
      <c r="O537" s="16" t="s">
        <v>54</v>
      </c>
      <c r="P537" s="16" t="s">
        <v>8</v>
      </c>
      <c r="Q537" s="220">
        <v>1.5</v>
      </c>
      <c r="R537" s="16" t="s">
        <v>55</v>
      </c>
      <c r="S537" s="16" t="s">
        <v>55</v>
      </c>
      <c r="T537" s="16" t="s">
        <v>230</v>
      </c>
      <c r="U537" s="16" t="s">
        <v>55</v>
      </c>
      <c r="V537" s="25" t="s">
        <v>294</v>
      </c>
      <c r="W537" s="26" t="s">
        <v>295</v>
      </c>
      <c r="X537" s="83">
        <f t="shared" si="7"/>
        <v>0</v>
      </c>
      <c r="Y537" s="46" t="s">
        <v>1748</v>
      </c>
      <c r="Z537" s="116">
        <v>1.5</v>
      </c>
      <c r="AA537" s="116"/>
      <c r="AB537" s="116"/>
      <c r="AC537" s="116"/>
      <c r="AD537" s="116"/>
      <c r="AE537" s="116"/>
      <c r="AF537" s="116"/>
      <c r="AG537" s="116"/>
      <c r="AH537" s="116"/>
      <c r="AI537" s="116"/>
      <c r="AJ537" s="116"/>
      <c r="AK537" s="116"/>
      <c r="AL537" s="116"/>
      <c r="AM537" s="116"/>
      <c r="AN537" s="116"/>
      <c r="AO537" s="116"/>
      <c r="AP537" s="116"/>
      <c r="AQ537" s="116"/>
      <c r="AR537" s="116"/>
      <c r="AS537" s="116"/>
      <c r="AT537" s="116"/>
      <c r="AU537" s="427"/>
      <c r="AV537" s="116"/>
      <c r="AW537" s="116"/>
      <c r="AX537" s="116"/>
      <c r="AY537" s="116"/>
      <c r="AZ537" s="116"/>
      <c r="BA537" s="116"/>
      <c r="BB537" s="116"/>
      <c r="BC537" s="116"/>
      <c r="BD537" s="116"/>
      <c r="BE537" s="116"/>
      <c r="BF537" s="116"/>
      <c r="BG537" s="116"/>
      <c r="BH537" s="116"/>
      <c r="BI537" s="116"/>
      <c r="BJ537" s="116"/>
      <c r="BK537" s="116"/>
      <c r="BL537" s="116"/>
      <c r="BM537" s="116"/>
      <c r="BN537" s="116"/>
      <c r="BO537" s="116"/>
      <c r="BP537" s="116"/>
      <c r="BQ537" s="116"/>
      <c r="BR537" s="116"/>
      <c r="BS537" s="116"/>
      <c r="BT537" s="116"/>
      <c r="BU537" s="116"/>
      <c r="BV537" s="116"/>
      <c r="BW537" s="116"/>
      <c r="BX537" s="116"/>
    </row>
    <row r="538" spans="1:76" s="391" customFormat="1" ht="110.25" customHeight="1">
      <c r="A538" s="16" t="s">
        <v>73</v>
      </c>
      <c r="B538" s="107" t="s">
        <v>120</v>
      </c>
      <c r="C538" s="107" t="s">
        <v>269</v>
      </c>
      <c r="D538" s="107">
        <v>18</v>
      </c>
      <c r="E538" s="107">
        <v>3</v>
      </c>
      <c r="F538" s="220">
        <v>2.4</v>
      </c>
      <c r="G538" s="16" t="s">
        <v>39</v>
      </c>
      <c r="H538" s="16" t="s">
        <v>74</v>
      </c>
      <c r="I538" s="40" t="s">
        <v>35</v>
      </c>
      <c r="J538" s="16" t="s">
        <v>44</v>
      </c>
      <c r="K538" s="16" t="s">
        <v>27</v>
      </c>
      <c r="L538" s="81" t="s">
        <v>78</v>
      </c>
      <c r="M538" s="16" t="s">
        <v>296</v>
      </c>
      <c r="N538" s="16" t="s">
        <v>26</v>
      </c>
      <c r="O538" s="16" t="s">
        <v>54</v>
      </c>
      <c r="P538" s="16" t="s">
        <v>8</v>
      </c>
      <c r="Q538" s="220">
        <v>2.4</v>
      </c>
      <c r="R538" s="16" t="s">
        <v>55</v>
      </c>
      <c r="S538" s="16" t="s">
        <v>55</v>
      </c>
      <c r="T538" s="16" t="s">
        <v>230</v>
      </c>
      <c r="U538" s="16" t="s">
        <v>55</v>
      </c>
      <c r="V538" s="25" t="s">
        <v>297</v>
      </c>
      <c r="W538" s="26" t="s">
        <v>298</v>
      </c>
      <c r="X538" s="83">
        <f t="shared" si="7"/>
        <v>0</v>
      </c>
      <c r="Y538" s="46" t="s">
        <v>1748</v>
      </c>
      <c r="Z538" s="116">
        <v>2.4</v>
      </c>
      <c r="AA538" s="116"/>
      <c r="AB538" s="116"/>
      <c r="AC538" s="116"/>
      <c r="AD538" s="116"/>
      <c r="AE538" s="116"/>
      <c r="AF538" s="116"/>
      <c r="AG538" s="116"/>
      <c r="AH538" s="116"/>
      <c r="AI538" s="116"/>
      <c r="AJ538" s="116"/>
      <c r="AK538" s="116"/>
      <c r="AL538" s="116"/>
      <c r="AM538" s="116"/>
      <c r="AN538" s="116"/>
      <c r="AO538" s="116"/>
      <c r="AP538" s="116"/>
      <c r="AQ538" s="116"/>
      <c r="AR538" s="116"/>
      <c r="AS538" s="116"/>
      <c r="AT538" s="116"/>
      <c r="AU538" s="427"/>
      <c r="AV538" s="116"/>
      <c r="AW538" s="116"/>
      <c r="AX538" s="116"/>
      <c r="AY538" s="116"/>
      <c r="AZ538" s="116"/>
      <c r="BA538" s="116"/>
      <c r="BB538" s="116"/>
      <c r="BC538" s="116"/>
      <c r="BD538" s="116"/>
      <c r="BE538" s="116"/>
      <c r="BF538" s="116"/>
      <c r="BG538" s="116"/>
      <c r="BH538" s="116"/>
      <c r="BI538" s="116"/>
      <c r="BJ538" s="116"/>
      <c r="BK538" s="116"/>
      <c r="BL538" s="116"/>
      <c r="BM538" s="116"/>
      <c r="BN538" s="116"/>
      <c r="BO538" s="116"/>
      <c r="BP538" s="116"/>
      <c r="BQ538" s="116"/>
      <c r="BR538" s="116"/>
      <c r="BS538" s="116"/>
      <c r="BT538" s="116"/>
      <c r="BU538" s="116"/>
      <c r="BV538" s="116"/>
      <c r="BW538" s="116"/>
      <c r="BX538" s="116"/>
    </row>
    <row r="539" spans="1:76" s="391" customFormat="1" ht="110.25" customHeight="1">
      <c r="A539" s="16" t="s">
        <v>73</v>
      </c>
      <c r="B539" s="107" t="s">
        <v>120</v>
      </c>
      <c r="C539" s="107" t="s">
        <v>231</v>
      </c>
      <c r="D539" s="107">
        <v>16</v>
      </c>
      <c r="E539" s="107">
        <v>1</v>
      </c>
      <c r="F539" s="220">
        <v>4.2</v>
      </c>
      <c r="G539" s="16" t="s">
        <v>39</v>
      </c>
      <c r="H539" s="16" t="s">
        <v>74</v>
      </c>
      <c r="I539" s="40" t="s">
        <v>35</v>
      </c>
      <c r="J539" s="16" t="s">
        <v>44</v>
      </c>
      <c r="K539" s="16" t="s">
        <v>27</v>
      </c>
      <c r="L539" s="81" t="s">
        <v>78</v>
      </c>
      <c r="M539" s="16" t="s">
        <v>299</v>
      </c>
      <c r="N539" s="16" t="s">
        <v>26</v>
      </c>
      <c r="O539" s="16" t="s">
        <v>54</v>
      </c>
      <c r="P539" s="16" t="s">
        <v>8</v>
      </c>
      <c r="Q539" s="220">
        <v>4.2</v>
      </c>
      <c r="R539" s="16" t="s">
        <v>55</v>
      </c>
      <c r="S539" s="16" t="s">
        <v>55</v>
      </c>
      <c r="T539" s="16" t="s">
        <v>230</v>
      </c>
      <c r="U539" s="16" t="s">
        <v>55</v>
      </c>
      <c r="V539" s="25" t="s">
        <v>300</v>
      </c>
      <c r="W539" s="26" t="s">
        <v>301</v>
      </c>
      <c r="X539" s="83">
        <f t="shared" si="7"/>
        <v>0</v>
      </c>
      <c r="Y539" s="46" t="s">
        <v>1748</v>
      </c>
      <c r="Z539" s="116">
        <v>4.2</v>
      </c>
      <c r="AA539" s="116"/>
      <c r="AB539" s="116"/>
      <c r="AC539" s="116"/>
      <c r="AD539" s="116"/>
      <c r="AE539" s="116"/>
      <c r="AF539" s="116"/>
      <c r="AG539" s="116"/>
      <c r="AH539" s="116"/>
      <c r="AI539" s="116"/>
      <c r="AJ539" s="116"/>
      <c r="AK539" s="116"/>
      <c r="AL539" s="116"/>
      <c r="AM539" s="116"/>
      <c r="AN539" s="116"/>
      <c r="AO539" s="116"/>
      <c r="AP539" s="116"/>
      <c r="AQ539" s="116"/>
      <c r="AR539" s="116"/>
      <c r="AS539" s="116"/>
      <c r="AT539" s="116"/>
      <c r="AU539" s="427"/>
      <c r="AV539" s="116"/>
      <c r="AW539" s="116"/>
      <c r="AX539" s="116"/>
      <c r="AY539" s="116"/>
      <c r="AZ539" s="116"/>
      <c r="BA539" s="116"/>
      <c r="BB539" s="116"/>
      <c r="BC539" s="116"/>
      <c r="BD539" s="116"/>
      <c r="BE539" s="116"/>
      <c r="BF539" s="116"/>
      <c r="BG539" s="116"/>
      <c r="BH539" s="116"/>
      <c r="BI539" s="116"/>
      <c r="BJ539" s="116"/>
      <c r="BK539" s="116"/>
      <c r="BL539" s="116"/>
      <c r="BM539" s="116"/>
      <c r="BN539" s="116"/>
      <c r="BO539" s="116"/>
      <c r="BP539" s="116"/>
      <c r="BQ539" s="116"/>
      <c r="BR539" s="116"/>
      <c r="BS539" s="116"/>
      <c r="BT539" s="116"/>
      <c r="BU539" s="116"/>
      <c r="BV539" s="116"/>
      <c r="BW539" s="116"/>
      <c r="BX539" s="116"/>
    </row>
    <row r="540" spans="1:76" s="391" customFormat="1" ht="81" customHeight="1">
      <c r="A540" s="46" t="s">
        <v>73</v>
      </c>
      <c r="B540" s="46" t="s">
        <v>995</v>
      </c>
      <c r="C540" s="46" t="s">
        <v>996</v>
      </c>
      <c r="D540" s="46">
        <v>24</v>
      </c>
      <c r="E540" s="46">
        <v>7</v>
      </c>
      <c r="F540" s="46">
        <v>8.5</v>
      </c>
      <c r="G540" s="46" t="s">
        <v>39</v>
      </c>
      <c r="H540" s="46" t="s">
        <v>74</v>
      </c>
      <c r="I540" s="46" t="s">
        <v>997</v>
      </c>
      <c r="J540" s="46" t="s">
        <v>44</v>
      </c>
      <c r="K540" s="46" t="s">
        <v>27</v>
      </c>
      <c r="L540" s="116" t="s">
        <v>78</v>
      </c>
      <c r="M540" s="46" t="s">
        <v>998</v>
      </c>
      <c r="N540" s="46" t="s">
        <v>999</v>
      </c>
      <c r="O540" s="46" t="s">
        <v>54</v>
      </c>
      <c r="P540" s="46" t="s">
        <v>8</v>
      </c>
      <c r="Q540" s="127">
        <v>8.5</v>
      </c>
      <c r="R540" s="46" t="s">
        <v>55</v>
      </c>
      <c r="S540" s="46" t="s">
        <v>55</v>
      </c>
      <c r="T540" s="46" t="s">
        <v>230</v>
      </c>
      <c r="U540" s="46" t="s">
        <v>55</v>
      </c>
      <c r="V540" s="120" t="s">
        <v>1000</v>
      </c>
      <c r="W540" s="123" t="s">
        <v>1001</v>
      </c>
      <c r="X540" s="83">
        <f t="shared" si="7"/>
        <v>0</v>
      </c>
      <c r="Y540" s="123" t="s">
        <v>1366</v>
      </c>
      <c r="Z540" s="123">
        <v>8.5</v>
      </c>
      <c r="AA540" s="116"/>
      <c r="AB540" s="116"/>
      <c r="AC540" s="116"/>
      <c r="AD540" s="116"/>
      <c r="AE540" s="116"/>
      <c r="AF540" s="116"/>
      <c r="AG540" s="116"/>
      <c r="AH540" s="116"/>
      <c r="AI540" s="116"/>
      <c r="AJ540" s="116"/>
      <c r="AK540" s="116"/>
      <c r="AL540" s="116"/>
      <c r="AM540" s="116"/>
      <c r="AN540" s="116"/>
      <c r="AO540" s="116"/>
      <c r="AP540" s="116"/>
      <c r="AQ540" s="116"/>
      <c r="AR540" s="116"/>
      <c r="AS540" s="116"/>
      <c r="AT540" s="116"/>
    </row>
    <row r="541" spans="1:76" s="391" customFormat="1" ht="81" customHeight="1">
      <c r="A541" s="46" t="s">
        <v>73</v>
      </c>
      <c r="B541" s="124" t="s">
        <v>995</v>
      </c>
      <c r="C541" s="125" t="s">
        <v>996</v>
      </c>
      <c r="D541" s="126">
        <v>24</v>
      </c>
      <c r="E541" s="126">
        <v>13</v>
      </c>
      <c r="F541" s="127">
        <v>7</v>
      </c>
      <c r="G541" s="46" t="s">
        <v>39</v>
      </c>
      <c r="H541" s="46" t="s">
        <v>74</v>
      </c>
      <c r="I541" s="46" t="s">
        <v>997</v>
      </c>
      <c r="J541" s="46" t="s">
        <v>44</v>
      </c>
      <c r="K541" s="46" t="s">
        <v>27</v>
      </c>
      <c r="L541" s="116" t="s">
        <v>78</v>
      </c>
      <c r="M541" s="46" t="s">
        <v>1002</v>
      </c>
      <c r="N541" s="46" t="s">
        <v>26</v>
      </c>
      <c r="O541" s="46" t="s">
        <v>54</v>
      </c>
      <c r="P541" s="46" t="s">
        <v>8</v>
      </c>
      <c r="Q541" s="127">
        <v>7</v>
      </c>
      <c r="R541" s="46" t="s">
        <v>55</v>
      </c>
      <c r="S541" s="46" t="s">
        <v>55</v>
      </c>
      <c r="T541" s="46" t="s">
        <v>230</v>
      </c>
      <c r="U541" s="46" t="s">
        <v>55</v>
      </c>
      <c r="V541" s="120" t="s">
        <v>1003</v>
      </c>
      <c r="W541" s="120" t="s">
        <v>1004</v>
      </c>
      <c r="X541" s="83">
        <f t="shared" si="7"/>
        <v>0</v>
      </c>
      <c r="Y541" s="123" t="s">
        <v>1366</v>
      </c>
      <c r="Z541" s="123">
        <v>7</v>
      </c>
      <c r="AA541" s="116"/>
      <c r="AB541" s="116"/>
      <c r="AC541" s="116"/>
      <c r="AD541" s="116"/>
      <c r="AE541" s="116"/>
      <c r="AF541" s="116"/>
      <c r="AG541" s="116"/>
      <c r="AH541" s="116"/>
      <c r="AI541" s="116"/>
      <c r="AJ541" s="116"/>
      <c r="AK541" s="116"/>
      <c r="AL541" s="116"/>
      <c r="AM541" s="116"/>
      <c r="AN541" s="116"/>
      <c r="AO541" s="116"/>
      <c r="AP541" s="116"/>
      <c r="AQ541" s="116"/>
      <c r="AR541" s="116"/>
      <c r="AS541" s="116"/>
      <c r="AT541" s="116"/>
    </row>
    <row r="542" spans="1:76" s="391" customFormat="1" ht="81" customHeight="1">
      <c r="A542" s="46" t="s">
        <v>73</v>
      </c>
      <c r="B542" s="124" t="s">
        <v>995</v>
      </c>
      <c r="C542" s="125" t="s">
        <v>996</v>
      </c>
      <c r="D542" s="126">
        <v>15</v>
      </c>
      <c r="E542" s="126">
        <v>6</v>
      </c>
      <c r="F542" s="127">
        <v>6</v>
      </c>
      <c r="G542" s="46" t="s">
        <v>39</v>
      </c>
      <c r="H542" s="46" t="s">
        <v>74</v>
      </c>
      <c r="I542" s="46" t="s">
        <v>997</v>
      </c>
      <c r="J542" s="46" t="s">
        <v>44</v>
      </c>
      <c r="K542" s="46" t="s">
        <v>27</v>
      </c>
      <c r="L542" s="116" t="s">
        <v>78</v>
      </c>
      <c r="M542" s="46" t="s">
        <v>1005</v>
      </c>
      <c r="N542" s="46" t="s">
        <v>26</v>
      </c>
      <c r="O542" s="46" t="s">
        <v>54</v>
      </c>
      <c r="P542" s="46" t="s">
        <v>8</v>
      </c>
      <c r="Q542" s="127">
        <v>6</v>
      </c>
      <c r="R542" s="46" t="s">
        <v>55</v>
      </c>
      <c r="S542" s="46" t="s">
        <v>55</v>
      </c>
      <c r="T542" s="46" t="s">
        <v>230</v>
      </c>
      <c r="U542" s="46" t="s">
        <v>55</v>
      </c>
      <c r="V542" s="120" t="s">
        <v>1006</v>
      </c>
      <c r="W542" s="120" t="s">
        <v>1007</v>
      </c>
      <c r="X542" s="83">
        <f t="shared" si="7"/>
        <v>0</v>
      </c>
      <c r="Y542" s="123" t="s">
        <v>1366</v>
      </c>
      <c r="Z542" s="120">
        <v>6</v>
      </c>
      <c r="AA542" s="116"/>
      <c r="AB542" s="116"/>
      <c r="AC542" s="116"/>
      <c r="AD542" s="116"/>
      <c r="AE542" s="116"/>
      <c r="AF542" s="116"/>
      <c r="AG542" s="116"/>
      <c r="AH542" s="116"/>
      <c r="AI542" s="116"/>
      <c r="AJ542" s="116"/>
      <c r="AK542" s="116"/>
      <c r="AL542" s="116"/>
      <c r="AM542" s="116"/>
      <c r="AN542" s="116"/>
      <c r="AO542" s="116"/>
      <c r="AP542" s="116"/>
      <c r="AQ542" s="116"/>
      <c r="AR542" s="116"/>
      <c r="AS542" s="116"/>
      <c r="AT542" s="116"/>
    </row>
    <row r="543" spans="1:76" s="391" customFormat="1" ht="81" customHeight="1">
      <c r="A543" s="46" t="s">
        <v>73</v>
      </c>
      <c r="B543" s="124" t="s">
        <v>120</v>
      </c>
      <c r="C543" s="125" t="s">
        <v>250</v>
      </c>
      <c r="D543" s="126">
        <v>10</v>
      </c>
      <c r="E543" s="126">
        <v>1</v>
      </c>
      <c r="F543" s="127">
        <v>15</v>
      </c>
      <c r="G543" s="46" t="s">
        <v>39</v>
      </c>
      <c r="H543" s="46" t="s">
        <v>74</v>
      </c>
      <c r="I543" s="46" t="s">
        <v>997</v>
      </c>
      <c r="J543" s="46" t="s">
        <v>44</v>
      </c>
      <c r="K543" s="46" t="s">
        <v>27</v>
      </c>
      <c r="L543" s="116" t="s">
        <v>78</v>
      </c>
      <c r="M543" s="46" t="s">
        <v>1008</v>
      </c>
      <c r="N543" s="46" t="s">
        <v>26</v>
      </c>
      <c r="O543" s="46" t="s">
        <v>54</v>
      </c>
      <c r="P543" s="46" t="s">
        <v>8</v>
      </c>
      <c r="Q543" s="127">
        <v>15</v>
      </c>
      <c r="R543" s="46" t="s">
        <v>55</v>
      </c>
      <c r="S543" s="46" t="s">
        <v>55</v>
      </c>
      <c r="T543" s="46" t="s">
        <v>230</v>
      </c>
      <c r="U543" s="46" t="s">
        <v>55</v>
      </c>
      <c r="V543" s="120" t="s">
        <v>1009</v>
      </c>
      <c r="W543" s="120" t="s">
        <v>1010</v>
      </c>
      <c r="X543" s="83">
        <f t="shared" si="7"/>
        <v>0</v>
      </c>
      <c r="Y543" s="123" t="s">
        <v>1366</v>
      </c>
      <c r="Z543" s="120">
        <v>15</v>
      </c>
      <c r="AA543" s="116"/>
      <c r="AB543" s="116"/>
      <c r="AC543" s="116"/>
      <c r="AD543" s="116"/>
      <c r="AE543" s="116"/>
      <c r="AF543" s="116"/>
      <c r="AG543" s="116"/>
      <c r="AH543" s="116"/>
      <c r="AI543" s="116"/>
      <c r="AJ543" s="116"/>
      <c r="AK543" s="116"/>
      <c r="AL543" s="116"/>
      <c r="AM543" s="116"/>
      <c r="AN543" s="116"/>
      <c r="AO543" s="116"/>
      <c r="AP543" s="116"/>
      <c r="AQ543" s="116"/>
      <c r="AR543" s="116"/>
      <c r="AS543" s="116"/>
      <c r="AT543" s="116"/>
    </row>
    <row r="544" spans="1:76" s="391" customFormat="1" ht="81" customHeight="1">
      <c r="A544" s="46" t="s">
        <v>73</v>
      </c>
      <c r="B544" s="124" t="s">
        <v>120</v>
      </c>
      <c r="C544" s="125" t="s">
        <v>250</v>
      </c>
      <c r="D544" s="126">
        <v>11</v>
      </c>
      <c r="E544" s="126">
        <v>2</v>
      </c>
      <c r="F544" s="127">
        <v>2</v>
      </c>
      <c r="G544" s="46" t="s">
        <v>39</v>
      </c>
      <c r="H544" s="46" t="s">
        <v>74</v>
      </c>
      <c r="I544" s="46" t="s">
        <v>997</v>
      </c>
      <c r="J544" s="46" t="s">
        <v>44</v>
      </c>
      <c r="K544" s="46" t="s">
        <v>27</v>
      </c>
      <c r="L544" s="116" t="s">
        <v>78</v>
      </c>
      <c r="M544" s="46" t="s">
        <v>1011</v>
      </c>
      <c r="N544" s="46" t="s">
        <v>26</v>
      </c>
      <c r="O544" s="46" t="s">
        <v>54</v>
      </c>
      <c r="P544" s="46" t="s">
        <v>8</v>
      </c>
      <c r="Q544" s="127">
        <v>2</v>
      </c>
      <c r="R544" s="46" t="s">
        <v>55</v>
      </c>
      <c r="S544" s="46" t="s">
        <v>55</v>
      </c>
      <c r="T544" s="46" t="s">
        <v>230</v>
      </c>
      <c r="U544" s="46" t="s">
        <v>55</v>
      </c>
      <c r="V544" s="120" t="s">
        <v>253</v>
      </c>
      <c r="W544" s="120" t="s">
        <v>1012</v>
      </c>
      <c r="X544" s="83">
        <f t="shared" si="7"/>
        <v>0</v>
      </c>
      <c r="Y544" s="123" t="s">
        <v>1366</v>
      </c>
      <c r="Z544" s="120">
        <v>2</v>
      </c>
      <c r="AA544" s="116"/>
      <c r="AB544" s="116"/>
      <c r="AC544" s="116"/>
      <c r="AD544" s="116"/>
      <c r="AE544" s="116"/>
      <c r="AF544" s="116"/>
      <c r="AG544" s="116"/>
      <c r="AH544" s="116"/>
      <c r="AI544" s="116"/>
      <c r="AJ544" s="116"/>
      <c r="AK544" s="116"/>
      <c r="AL544" s="116"/>
      <c r="AM544" s="116"/>
      <c r="AN544" s="116"/>
      <c r="AO544" s="116"/>
      <c r="AP544" s="116"/>
      <c r="AQ544" s="116"/>
      <c r="AR544" s="116"/>
      <c r="AS544" s="116"/>
      <c r="AT544" s="116"/>
    </row>
    <row r="545" spans="1:76" s="391" customFormat="1" ht="81" customHeight="1">
      <c r="A545" s="46" t="s">
        <v>73</v>
      </c>
      <c r="B545" s="124" t="s">
        <v>120</v>
      </c>
      <c r="C545" s="125" t="s">
        <v>250</v>
      </c>
      <c r="D545" s="126">
        <v>11</v>
      </c>
      <c r="E545" s="126">
        <v>3</v>
      </c>
      <c r="F545" s="127">
        <v>3</v>
      </c>
      <c r="G545" s="46" t="s">
        <v>39</v>
      </c>
      <c r="H545" s="46" t="s">
        <v>74</v>
      </c>
      <c r="I545" s="46" t="s">
        <v>997</v>
      </c>
      <c r="J545" s="46" t="s">
        <v>44</v>
      </c>
      <c r="K545" s="46" t="s">
        <v>27</v>
      </c>
      <c r="L545" s="116" t="s">
        <v>78</v>
      </c>
      <c r="M545" s="46" t="s">
        <v>1013</v>
      </c>
      <c r="N545" s="46" t="s">
        <v>26</v>
      </c>
      <c r="O545" s="46" t="s">
        <v>54</v>
      </c>
      <c r="P545" s="46" t="s">
        <v>8</v>
      </c>
      <c r="Q545" s="127">
        <v>3</v>
      </c>
      <c r="R545" s="46" t="s">
        <v>55</v>
      </c>
      <c r="S545" s="46" t="s">
        <v>55</v>
      </c>
      <c r="T545" s="46" t="s">
        <v>230</v>
      </c>
      <c r="U545" s="46" t="s">
        <v>55</v>
      </c>
      <c r="V545" s="120" t="s">
        <v>1014</v>
      </c>
      <c r="W545" s="120" t="s">
        <v>1015</v>
      </c>
      <c r="X545" s="83">
        <f t="shared" si="7"/>
        <v>0</v>
      </c>
      <c r="Y545" s="123" t="s">
        <v>1366</v>
      </c>
      <c r="Z545" s="120">
        <v>3</v>
      </c>
      <c r="AA545" s="116"/>
      <c r="AB545" s="116"/>
      <c r="AC545" s="116"/>
      <c r="AD545" s="116"/>
      <c r="AE545" s="116"/>
      <c r="AF545" s="116"/>
      <c r="AG545" s="116"/>
      <c r="AH545" s="116"/>
      <c r="AI545" s="116"/>
      <c r="AJ545" s="116"/>
      <c r="AK545" s="116"/>
      <c r="AL545" s="116"/>
      <c r="AM545" s="116"/>
      <c r="AN545" s="116"/>
      <c r="AO545" s="116"/>
      <c r="AP545" s="116"/>
      <c r="AQ545" s="116"/>
      <c r="AR545" s="116"/>
      <c r="AS545" s="116"/>
      <c r="AT545" s="116"/>
    </row>
    <row r="546" spans="1:76" s="391" customFormat="1" ht="81" customHeight="1">
      <c r="A546" s="46" t="s">
        <v>73</v>
      </c>
      <c r="B546" s="124" t="s">
        <v>120</v>
      </c>
      <c r="C546" s="125" t="s">
        <v>269</v>
      </c>
      <c r="D546" s="126">
        <v>3</v>
      </c>
      <c r="E546" s="126">
        <v>4</v>
      </c>
      <c r="F546" s="127">
        <v>7</v>
      </c>
      <c r="G546" s="46" t="s">
        <v>39</v>
      </c>
      <c r="H546" s="46" t="s">
        <v>74</v>
      </c>
      <c r="I546" s="46" t="s">
        <v>997</v>
      </c>
      <c r="J546" s="46" t="s">
        <v>44</v>
      </c>
      <c r="K546" s="46" t="s">
        <v>27</v>
      </c>
      <c r="L546" s="116" t="s">
        <v>78</v>
      </c>
      <c r="M546" s="46" t="s">
        <v>1016</v>
      </c>
      <c r="N546" s="46" t="s">
        <v>26</v>
      </c>
      <c r="O546" s="46" t="s">
        <v>54</v>
      </c>
      <c r="P546" s="46" t="s">
        <v>8</v>
      </c>
      <c r="Q546" s="127">
        <v>7</v>
      </c>
      <c r="R546" s="46" t="s">
        <v>55</v>
      </c>
      <c r="S546" s="46" t="s">
        <v>55</v>
      </c>
      <c r="T546" s="46" t="s">
        <v>230</v>
      </c>
      <c r="U546" s="46" t="s">
        <v>55</v>
      </c>
      <c r="V546" s="120" t="s">
        <v>1017</v>
      </c>
      <c r="W546" s="120" t="s">
        <v>1018</v>
      </c>
      <c r="X546" s="83">
        <f t="shared" si="7"/>
        <v>0</v>
      </c>
      <c r="Y546" s="123" t="s">
        <v>1366</v>
      </c>
      <c r="Z546" s="46">
        <v>7</v>
      </c>
      <c r="AA546" s="116"/>
      <c r="AB546" s="116"/>
      <c r="AC546" s="116"/>
      <c r="AD546" s="116"/>
      <c r="AE546" s="116"/>
      <c r="AF546" s="116"/>
      <c r="AG546" s="116"/>
      <c r="AH546" s="116"/>
      <c r="AI546" s="116"/>
      <c r="AJ546" s="116"/>
      <c r="AK546" s="116"/>
      <c r="AL546" s="116"/>
      <c r="AM546" s="116"/>
      <c r="AN546" s="116"/>
      <c r="AO546" s="116"/>
      <c r="AP546" s="116"/>
      <c r="AQ546" s="116"/>
      <c r="AR546" s="116"/>
      <c r="AS546" s="116"/>
      <c r="AT546" s="116"/>
    </row>
    <row r="547" spans="1:76" s="391" customFormat="1" ht="81" customHeight="1">
      <c r="A547" s="46" t="s">
        <v>73</v>
      </c>
      <c r="B547" s="124" t="s">
        <v>120</v>
      </c>
      <c r="C547" s="125" t="s">
        <v>269</v>
      </c>
      <c r="D547" s="126">
        <v>3</v>
      </c>
      <c r="E547" s="126">
        <v>4</v>
      </c>
      <c r="F547" s="127">
        <v>6.7</v>
      </c>
      <c r="G547" s="46" t="s">
        <v>39</v>
      </c>
      <c r="H547" s="46" t="s">
        <v>74</v>
      </c>
      <c r="I547" s="46" t="s">
        <v>997</v>
      </c>
      <c r="J547" s="46" t="s">
        <v>44</v>
      </c>
      <c r="K547" s="46" t="s">
        <v>27</v>
      </c>
      <c r="L547" s="116" t="s">
        <v>78</v>
      </c>
      <c r="M547" s="46" t="s">
        <v>1019</v>
      </c>
      <c r="N547" s="46" t="s">
        <v>26</v>
      </c>
      <c r="O547" s="46" t="s">
        <v>54</v>
      </c>
      <c r="P547" s="46" t="s">
        <v>8</v>
      </c>
      <c r="Q547" s="127">
        <v>6.7</v>
      </c>
      <c r="R547" s="46" t="s">
        <v>55</v>
      </c>
      <c r="S547" s="46" t="s">
        <v>55</v>
      </c>
      <c r="T547" s="46" t="s">
        <v>230</v>
      </c>
      <c r="U547" s="46" t="s">
        <v>55</v>
      </c>
      <c r="V547" s="120" t="s">
        <v>1020</v>
      </c>
      <c r="W547" s="120" t="s">
        <v>1021</v>
      </c>
      <c r="X547" s="83">
        <f t="shared" si="7"/>
        <v>0</v>
      </c>
      <c r="Y547" s="123" t="s">
        <v>1366</v>
      </c>
      <c r="Z547" s="46">
        <v>6.7</v>
      </c>
      <c r="AA547" s="116"/>
      <c r="AB547" s="116"/>
      <c r="AC547" s="116"/>
      <c r="AD547" s="116"/>
      <c r="AE547" s="116"/>
      <c r="AF547" s="116"/>
      <c r="AG547" s="116"/>
      <c r="AH547" s="116"/>
      <c r="AI547" s="116"/>
      <c r="AJ547" s="116"/>
      <c r="AK547" s="116"/>
      <c r="AL547" s="116"/>
      <c r="AM547" s="116"/>
      <c r="AN547" s="116"/>
      <c r="AO547" s="116"/>
      <c r="AP547" s="116"/>
      <c r="AQ547" s="116"/>
      <c r="AR547" s="116"/>
      <c r="AS547" s="116"/>
      <c r="AT547" s="116"/>
    </row>
    <row r="548" spans="1:76" s="391" customFormat="1" ht="81" customHeight="1">
      <c r="A548" s="46" t="s">
        <v>73</v>
      </c>
      <c r="B548" s="124" t="s">
        <v>120</v>
      </c>
      <c r="C548" s="125" t="s">
        <v>269</v>
      </c>
      <c r="D548" s="126">
        <v>4</v>
      </c>
      <c r="E548" s="126">
        <v>4</v>
      </c>
      <c r="F548" s="127">
        <v>6</v>
      </c>
      <c r="G548" s="46" t="s">
        <v>39</v>
      </c>
      <c r="H548" s="46" t="s">
        <v>74</v>
      </c>
      <c r="I548" s="46" t="s">
        <v>997</v>
      </c>
      <c r="J548" s="46" t="s">
        <v>44</v>
      </c>
      <c r="K548" s="46" t="s">
        <v>27</v>
      </c>
      <c r="L548" s="116" t="s">
        <v>78</v>
      </c>
      <c r="M548" s="46" t="s">
        <v>1022</v>
      </c>
      <c r="N548" s="46" t="s">
        <v>26</v>
      </c>
      <c r="O548" s="46" t="s">
        <v>54</v>
      </c>
      <c r="P548" s="46" t="s">
        <v>8</v>
      </c>
      <c r="Q548" s="127">
        <v>6</v>
      </c>
      <c r="R548" s="46" t="s">
        <v>55</v>
      </c>
      <c r="S548" s="46" t="s">
        <v>55</v>
      </c>
      <c r="T548" s="46" t="s">
        <v>230</v>
      </c>
      <c r="U548" s="46" t="s">
        <v>55</v>
      </c>
      <c r="V548" s="120" t="s">
        <v>1023</v>
      </c>
      <c r="W548" s="120" t="s">
        <v>1024</v>
      </c>
      <c r="X548" s="83">
        <f t="shared" si="7"/>
        <v>0</v>
      </c>
      <c r="Y548" s="123" t="s">
        <v>1366</v>
      </c>
      <c r="Z548" s="46">
        <v>6</v>
      </c>
      <c r="AA548" s="116"/>
      <c r="AB548" s="116"/>
      <c r="AC548" s="116"/>
      <c r="AD548" s="116"/>
      <c r="AE548" s="116"/>
      <c r="AF548" s="116"/>
      <c r="AG548" s="116"/>
      <c r="AH548" s="116"/>
      <c r="AI548" s="116"/>
      <c r="AJ548" s="116"/>
      <c r="AK548" s="116"/>
      <c r="AL548" s="116"/>
      <c r="AM548" s="116"/>
      <c r="AN548" s="116"/>
      <c r="AO548" s="116"/>
      <c r="AP548" s="116"/>
      <c r="AQ548" s="116"/>
      <c r="AR548" s="116"/>
      <c r="AS548" s="116"/>
      <c r="AT548" s="116"/>
    </row>
    <row r="549" spans="1:76" s="391" customFormat="1" ht="81" customHeight="1">
      <c r="A549" s="46" t="s">
        <v>73</v>
      </c>
      <c r="B549" s="124" t="s">
        <v>120</v>
      </c>
      <c r="C549" s="125" t="s">
        <v>269</v>
      </c>
      <c r="D549" s="126">
        <v>4</v>
      </c>
      <c r="E549" s="126">
        <v>4</v>
      </c>
      <c r="F549" s="127">
        <v>5.5</v>
      </c>
      <c r="G549" s="46" t="s">
        <v>39</v>
      </c>
      <c r="H549" s="46" t="s">
        <v>74</v>
      </c>
      <c r="I549" s="46" t="s">
        <v>997</v>
      </c>
      <c r="J549" s="46" t="s">
        <v>44</v>
      </c>
      <c r="K549" s="46" t="s">
        <v>27</v>
      </c>
      <c r="L549" s="116" t="s">
        <v>78</v>
      </c>
      <c r="M549" s="46" t="s">
        <v>271</v>
      </c>
      <c r="N549" s="46" t="s">
        <v>26</v>
      </c>
      <c r="O549" s="46" t="s">
        <v>54</v>
      </c>
      <c r="P549" s="46" t="s">
        <v>8</v>
      </c>
      <c r="Q549" s="127">
        <v>5.5</v>
      </c>
      <c r="R549" s="46" t="s">
        <v>55</v>
      </c>
      <c r="S549" s="46" t="s">
        <v>55</v>
      </c>
      <c r="T549" s="46" t="s">
        <v>230</v>
      </c>
      <c r="U549" s="46" t="s">
        <v>55</v>
      </c>
      <c r="V549" s="120" t="s">
        <v>1025</v>
      </c>
      <c r="W549" s="120" t="s">
        <v>1026</v>
      </c>
      <c r="X549" s="83">
        <f t="shared" si="7"/>
        <v>0</v>
      </c>
      <c r="Y549" s="123" t="s">
        <v>1366</v>
      </c>
      <c r="Z549" s="46">
        <v>5.5</v>
      </c>
      <c r="AA549" s="116"/>
      <c r="AB549" s="116"/>
      <c r="AC549" s="116"/>
      <c r="AD549" s="116"/>
      <c r="AE549" s="116"/>
      <c r="AF549" s="116"/>
      <c r="AG549" s="116"/>
      <c r="AH549" s="116"/>
      <c r="AI549" s="116"/>
      <c r="AJ549" s="116"/>
      <c r="AK549" s="116"/>
      <c r="AL549" s="116"/>
      <c r="AM549" s="116"/>
      <c r="AN549" s="116"/>
      <c r="AO549" s="116"/>
      <c r="AP549" s="116"/>
      <c r="AQ549" s="116"/>
      <c r="AR549" s="116"/>
      <c r="AS549" s="116"/>
      <c r="AT549" s="116"/>
    </row>
    <row r="550" spans="1:76" s="391" customFormat="1" ht="81" customHeight="1">
      <c r="A550" s="46" t="s">
        <v>73</v>
      </c>
      <c r="B550" s="124" t="s">
        <v>120</v>
      </c>
      <c r="C550" s="125" t="s">
        <v>251</v>
      </c>
      <c r="D550" s="126">
        <v>9</v>
      </c>
      <c r="E550" s="126">
        <v>31</v>
      </c>
      <c r="F550" s="127">
        <v>5</v>
      </c>
      <c r="G550" s="46" t="s">
        <v>39</v>
      </c>
      <c r="H550" s="46" t="s">
        <v>74</v>
      </c>
      <c r="I550" s="46" t="s">
        <v>997</v>
      </c>
      <c r="J550" s="46" t="s">
        <v>44</v>
      </c>
      <c r="K550" s="46" t="s">
        <v>27</v>
      </c>
      <c r="L550" s="116" t="s">
        <v>78</v>
      </c>
      <c r="M550" s="46" t="s">
        <v>1027</v>
      </c>
      <c r="N550" s="46" t="s">
        <v>26</v>
      </c>
      <c r="O550" s="46" t="s">
        <v>54</v>
      </c>
      <c r="P550" s="46" t="s">
        <v>8</v>
      </c>
      <c r="Q550" s="127">
        <v>5</v>
      </c>
      <c r="R550" s="46" t="s">
        <v>55</v>
      </c>
      <c r="S550" s="46" t="s">
        <v>55</v>
      </c>
      <c r="T550" s="46" t="s">
        <v>230</v>
      </c>
      <c r="U550" s="46" t="s">
        <v>55</v>
      </c>
      <c r="V550" s="120" t="s">
        <v>1028</v>
      </c>
      <c r="W550" s="120" t="s">
        <v>1029</v>
      </c>
      <c r="X550" s="83">
        <f t="shared" si="7"/>
        <v>0</v>
      </c>
      <c r="Y550" s="123" t="s">
        <v>1366</v>
      </c>
      <c r="Z550" s="46">
        <v>5</v>
      </c>
      <c r="AA550" s="116"/>
      <c r="AB550" s="116"/>
      <c r="AC550" s="116"/>
      <c r="AD550" s="116"/>
      <c r="AE550" s="116"/>
      <c r="AF550" s="116"/>
      <c r="AG550" s="116"/>
      <c r="AH550" s="116"/>
      <c r="AI550" s="116"/>
      <c r="AJ550" s="116"/>
      <c r="AK550" s="116"/>
      <c r="AL550" s="116"/>
      <c r="AM550" s="116"/>
      <c r="AN550" s="116"/>
      <c r="AO550" s="116"/>
      <c r="AP550" s="116"/>
      <c r="AQ550" s="116"/>
      <c r="AR550" s="116"/>
      <c r="AS550" s="116"/>
      <c r="AT550" s="116"/>
    </row>
    <row r="551" spans="1:76" s="391" customFormat="1" ht="81" customHeight="1">
      <c r="A551" s="46" t="s">
        <v>73</v>
      </c>
      <c r="B551" s="124" t="s">
        <v>120</v>
      </c>
      <c r="C551" s="125" t="s">
        <v>251</v>
      </c>
      <c r="D551" s="126">
        <v>28</v>
      </c>
      <c r="E551" s="126">
        <v>22</v>
      </c>
      <c r="F551" s="127">
        <v>11.3</v>
      </c>
      <c r="G551" s="46" t="s">
        <v>39</v>
      </c>
      <c r="H551" s="46" t="s">
        <v>74</v>
      </c>
      <c r="I551" s="46" t="s">
        <v>997</v>
      </c>
      <c r="J551" s="46" t="s">
        <v>44</v>
      </c>
      <c r="K551" s="46" t="s">
        <v>27</v>
      </c>
      <c r="L551" s="116" t="s">
        <v>78</v>
      </c>
      <c r="M551" s="46" t="s">
        <v>1030</v>
      </c>
      <c r="N551" s="46" t="s">
        <v>26</v>
      </c>
      <c r="O551" s="46" t="s">
        <v>54</v>
      </c>
      <c r="P551" s="46" t="s">
        <v>8</v>
      </c>
      <c r="Q551" s="127">
        <v>11.3</v>
      </c>
      <c r="R551" s="46" t="s">
        <v>55</v>
      </c>
      <c r="S551" s="46" t="s">
        <v>55</v>
      </c>
      <c r="T551" s="46" t="s">
        <v>230</v>
      </c>
      <c r="U551" s="46" t="s">
        <v>55</v>
      </c>
      <c r="V551" s="120" t="s">
        <v>1031</v>
      </c>
      <c r="W551" s="120" t="s">
        <v>1032</v>
      </c>
      <c r="X551" s="83">
        <f t="shared" si="7"/>
        <v>0</v>
      </c>
      <c r="Y551" s="123" t="s">
        <v>1366</v>
      </c>
      <c r="Z551" s="46">
        <v>11.3</v>
      </c>
      <c r="AA551" s="116"/>
      <c r="AB551" s="116"/>
      <c r="AC551" s="116"/>
      <c r="AD551" s="116"/>
      <c r="AE551" s="116"/>
      <c r="AF551" s="116"/>
      <c r="AG551" s="116"/>
      <c r="AH551" s="116"/>
      <c r="AI551" s="116"/>
      <c r="AJ551" s="116"/>
      <c r="AK551" s="116"/>
      <c r="AL551" s="116"/>
      <c r="AM551" s="116"/>
      <c r="AN551" s="116"/>
      <c r="AO551" s="116"/>
      <c r="AP551" s="116"/>
      <c r="AQ551" s="116"/>
      <c r="AR551" s="116"/>
      <c r="AS551" s="116"/>
      <c r="AT551" s="116"/>
    </row>
    <row r="552" spans="1:76" s="391" customFormat="1" ht="81" customHeight="1">
      <c r="A552" s="46" t="s">
        <v>73</v>
      </c>
      <c r="B552" s="106" t="s">
        <v>1187</v>
      </c>
      <c r="C552" s="125" t="s">
        <v>1033</v>
      </c>
      <c r="D552" s="126">
        <v>26</v>
      </c>
      <c r="E552" s="126">
        <v>69</v>
      </c>
      <c r="F552" s="127">
        <v>3.1</v>
      </c>
      <c r="G552" s="46" t="s">
        <v>39</v>
      </c>
      <c r="H552" s="46" t="s">
        <v>74</v>
      </c>
      <c r="I552" s="46" t="s">
        <v>997</v>
      </c>
      <c r="J552" s="46" t="s">
        <v>44</v>
      </c>
      <c r="K552" s="46" t="s">
        <v>27</v>
      </c>
      <c r="L552" s="116" t="s">
        <v>78</v>
      </c>
      <c r="M552" s="46" t="s">
        <v>1008</v>
      </c>
      <c r="N552" s="46" t="s">
        <v>26</v>
      </c>
      <c r="O552" s="46" t="s">
        <v>54</v>
      </c>
      <c r="P552" s="46" t="s">
        <v>8</v>
      </c>
      <c r="Q552" s="127">
        <v>3.1</v>
      </c>
      <c r="R552" s="46" t="s">
        <v>55</v>
      </c>
      <c r="S552" s="46" t="s">
        <v>55</v>
      </c>
      <c r="T552" s="46" t="s">
        <v>230</v>
      </c>
      <c r="U552" s="46" t="s">
        <v>55</v>
      </c>
      <c r="V552" s="120" t="s">
        <v>1040</v>
      </c>
      <c r="W552" s="120" t="s">
        <v>1041</v>
      </c>
      <c r="X552" s="83">
        <f t="shared" si="7"/>
        <v>0</v>
      </c>
      <c r="Y552" s="123" t="s">
        <v>1366</v>
      </c>
      <c r="Z552" s="120">
        <v>3.1</v>
      </c>
      <c r="AA552" s="116"/>
      <c r="AB552" s="116"/>
      <c r="AC552" s="116"/>
      <c r="AD552" s="116"/>
      <c r="AE552" s="116"/>
      <c r="AF552" s="116"/>
      <c r="AG552" s="116"/>
      <c r="AH552" s="116"/>
      <c r="AI552" s="116"/>
      <c r="AJ552" s="116"/>
      <c r="AK552" s="116"/>
      <c r="AL552" s="116"/>
      <c r="AM552" s="116"/>
      <c r="AN552" s="116"/>
      <c r="AO552" s="116"/>
      <c r="AP552" s="116"/>
      <c r="AQ552" s="116"/>
      <c r="AR552" s="116"/>
      <c r="AS552" s="116"/>
      <c r="AT552" s="116"/>
    </row>
    <row r="553" spans="1:76" s="391" customFormat="1" ht="81" customHeight="1">
      <c r="A553" s="46" t="s">
        <v>73</v>
      </c>
      <c r="B553" s="106" t="s">
        <v>1187</v>
      </c>
      <c r="C553" s="125" t="s">
        <v>1033</v>
      </c>
      <c r="D553" s="126">
        <v>30</v>
      </c>
      <c r="E553" s="126">
        <v>73</v>
      </c>
      <c r="F553" s="127">
        <v>9</v>
      </c>
      <c r="G553" s="46" t="s">
        <v>39</v>
      </c>
      <c r="H553" s="46" t="s">
        <v>74</v>
      </c>
      <c r="I553" s="46" t="s">
        <v>997</v>
      </c>
      <c r="J553" s="46" t="s">
        <v>44</v>
      </c>
      <c r="K553" s="46" t="s">
        <v>27</v>
      </c>
      <c r="L553" s="116" t="s">
        <v>78</v>
      </c>
      <c r="M553" s="46" t="s">
        <v>1034</v>
      </c>
      <c r="N553" s="46" t="s">
        <v>26</v>
      </c>
      <c r="O553" s="46" t="s">
        <v>54</v>
      </c>
      <c r="P553" s="46" t="s">
        <v>8</v>
      </c>
      <c r="Q553" s="127">
        <v>9</v>
      </c>
      <c r="R553" s="46" t="s">
        <v>55</v>
      </c>
      <c r="S553" s="46" t="s">
        <v>55</v>
      </c>
      <c r="T553" s="46" t="s">
        <v>230</v>
      </c>
      <c r="U553" s="46" t="s">
        <v>55</v>
      </c>
      <c r="V553" s="120" t="s">
        <v>1035</v>
      </c>
      <c r="W553" s="120" t="s">
        <v>1036</v>
      </c>
      <c r="X553" s="83">
        <f t="shared" si="7"/>
        <v>0</v>
      </c>
      <c r="Y553" s="123" t="s">
        <v>1366</v>
      </c>
      <c r="Z553" s="46">
        <v>9</v>
      </c>
      <c r="AA553" s="116"/>
      <c r="AB553" s="116"/>
      <c r="AC553" s="116"/>
      <c r="AD553" s="116"/>
      <c r="AE553" s="116"/>
      <c r="AF553" s="116"/>
      <c r="AG553" s="116"/>
      <c r="AH553" s="116"/>
      <c r="AI553" s="116"/>
      <c r="AJ553" s="116"/>
      <c r="AK553" s="116"/>
      <c r="AL553" s="116"/>
      <c r="AM553" s="116"/>
      <c r="AN553" s="116"/>
      <c r="AO553" s="116"/>
      <c r="AP553" s="116"/>
      <c r="AQ553" s="116"/>
      <c r="AR553" s="116"/>
      <c r="AS553" s="116"/>
      <c r="AT553" s="116"/>
    </row>
    <row r="554" spans="1:76" s="391" customFormat="1" ht="81" customHeight="1">
      <c r="A554" s="46" t="s">
        <v>73</v>
      </c>
      <c r="B554" s="106" t="s">
        <v>1187</v>
      </c>
      <c r="C554" s="125" t="s">
        <v>1033</v>
      </c>
      <c r="D554" s="126">
        <v>30</v>
      </c>
      <c r="E554" s="126">
        <v>102</v>
      </c>
      <c r="F554" s="127">
        <v>4.9000000000000004</v>
      </c>
      <c r="G554" s="46" t="s">
        <v>39</v>
      </c>
      <c r="H554" s="46" t="s">
        <v>74</v>
      </c>
      <c r="I554" s="46" t="s">
        <v>997</v>
      </c>
      <c r="J554" s="46" t="s">
        <v>44</v>
      </c>
      <c r="K554" s="46" t="s">
        <v>27</v>
      </c>
      <c r="L554" s="116" t="s">
        <v>78</v>
      </c>
      <c r="M554" s="46" t="s">
        <v>1037</v>
      </c>
      <c r="N554" s="46" t="s">
        <v>26</v>
      </c>
      <c r="O554" s="46" t="s">
        <v>54</v>
      </c>
      <c r="P554" s="46" t="s">
        <v>8</v>
      </c>
      <c r="Q554" s="127">
        <v>4.9000000000000004</v>
      </c>
      <c r="R554" s="46" t="s">
        <v>55</v>
      </c>
      <c r="S554" s="46" t="s">
        <v>55</v>
      </c>
      <c r="T554" s="46" t="s">
        <v>230</v>
      </c>
      <c r="U554" s="46" t="s">
        <v>55</v>
      </c>
      <c r="V554" s="120" t="s">
        <v>1038</v>
      </c>
      <c r="W554" s="120" t="s">
        <v>1039</v>
      </c>
      <c r="X554" s="83">
        <f t="shared" si="7"/>
        <v>0</v>
      </c>
      <c r="Y554" s="123" t="s">
        <v>1366</v>
      </c>
      <c r="Z554" s="46">
        <v>4.9000000000000004</v>
      </c>
      <c r="AA554" s="116"/>
      <c r="AB554" s="116"/>
      <c r="AC554" s="116"/>
      <c r="AD554" s="116"/>
      <c r="AE554" s="116"/>
      <c r="AF554" s="116"/>
      <c r="AG554" s="116"/>
      <c r="AH554" s="116"/>
      <c r="AI554" s="116"/>
      <c r="AJ554" s="116"/>
      <c r="AK554" s="116"/>
      <c r="AL554" s="116"/>
      <c r="AM554" s="116"/>
      <c r="AN554" s="116"/>
      <c r="AO554" s="116"/>
      <c r="AP554" s="116"/>
      <c r="AQ554" s="116"/>
      <c r="AR554" s="116"/>
      <c r="AS554" s="116"/>
      <c r="AT554" s="116"/>
    </row>
    <row r="555" spans="1:76" s="391" customFormat="1" ht="110.25" customHeight="1">
      <c r="A555" s="16" t="s">
        <v>73</v>
      </c>
      <c r="B555" s="107" t="s">
        <v>120</v>
      </c>
      <c r="C555" s="107" t="s">
        <v>248</v>
      </c>
      <c r="D555" s="107">
        <v>20</v>
      </c>
      <c r="E555" s="107">
        <v>8</v>
      </c>
      <c r="F555" s="48">
        <v>0.49249999999999999</v>
      </c>
      <c r="G555" s="16" t="s">
        <v>39</v>
      </c>
      <c r="H555" s="16" t="s">
        <v>74</v>
      </c>
      <c r="I555" s="40" t="s">
        <v>75</v>
      </c>
      <c r="J555" s="16" t="s">
        <v>76</v>
      </c>
      <c r="K555" s="16" t="s">
        <v>27</v>
      </c>
      <c r="L555" s="81" t="s">
        <v>77</v>
      </c>
      <c r="M555" s="16" t="s">
        <v>302</v>
      </c>
      <c r="N555" s="16" t="s">
        <v>26</v>
      </c>
      <c r="O555" s="16" t="s">
        <v>54</v>
      </c>
      <c r="P555" s="16" t="s">
        <v>8</v>
      </c>
      <c r="Q555" s="48">
        <v>0.49249999999999999</v>
      </c>
      <c r="R555" s="16" t="s">
        <v>55</v>
      </c>
      <c r="S555" s="16" t="s">
        <v>55</v>
      </c>
      <c r="T555" s="16" t="s">
        <v>230</v>
      </c>
      <c r="U555" s="16" t="s">
        <v>55</v>
      </c>
      <c r="V555" s="25" t="s">
        <v>303</v>
      </c>
      <c r="W555" s="26" t="s">
        <v>304</v>
      </c>
      <c r="X555" s="83">
        <f t="shared" si="7"/>
        <v>0</v>
      </c>
      <c r="Y555" s="116" t="s">
        <v>1748</v>
      </c>
      <c r="Z555" s="116">
        <v>0.49249999999999999</v>
      </c>
      <c r="AA555" s="116"/>
      <c r="AB555" s="116"/>
      <c r="AC555" s="116"/>
      <c r="AD555" s="116"/>
      <c r="AE555" s="116"/>
      <c r="AF555" s="116"/>
      <c r="AG555" s="116"/>
      <c r="AH555" s="116"/>
      <c r="AI555" s="116"/>
      <c r="AJ555" s="116"/>
      <c r="AK555" s="116"/>
      <c r="AL555" s="116"/>
      <c r="AM555" s="116"/>
      <c r="AN555" s="116"/>
      <c r="AO555" s="116"/>
      <c r="AP555" s="116"/>
      <c r="AQ555" s="116"/>
      <c r="AR555" s="116"/>
      <c r="AS555" s="116"/>
      <c r="AT555" s="116"/>
      <c r="AU555" s="116"/>
      <c r="AV555" s="116"/>
      <c r="AW555" s="116"/>
      <c r="AX555" s="116"/>
      <c r="AY555" s="116"/>
      <c r="AZ555" s="116"/>
      <c r="BA555" s="116"/>
      <c r="BB555" s="116"/>
      <c r="BC555" s="116"/>
      <c r="BD555" s="116"/>
      <c r="BE555" s="116"/>
      <c r="BF555" s="116"/>
      <c r="BG555" s="116"/>
      <c r="BH555" s="116"/>
      <c r="BI555" s="116"/>
      <c r="BJ555" s="116"/>
      <c r="BK555" s="116"/>
      <c r="BL555" s="116"/>
      <c r="BM555" s="116"/>
      <c r="BN555" s="116"/>
      <c r="BO555" s="116"/>
      <c r="BP555" s="116"/>
      <c r="BQ555" s="116"/>
      <c r="BR555" s="116"/>
      <c r="BS555" s="116"/>
      <c r="BT555" s="116"/>
      <c r="BU555" s="116"/>
      <c r="BV555" s="116"/>
      <c r="BW555" s="116"/>
      <c r="BX555" s="116"/>
    </row>
    <row r="556" spans="1:76" s="391" customFormat="1" ht="110.25" customHeight="1">
      <c r="A556" s="16" t="s">
        <v>73</v>
      </c>
      <c r="B556" s="145" t="s">
        <v>120</v>
      </c>
      <c r="C556" s="145" t="s">
        <v>248</v>
      </c>
      <c r="D556" s="147">
        <v>52</v>
      </c>
      <c r="E556" s="147">
        <v>99</v>
      </c>
      <c r="F556" s="384">
        <v>2.2999999999999998</v>
      </c>
      <c r="G556" s="16" t="s">
        <v>39</v>
      </c>
      <c r="H556" s="16" t="s">
        <v>74</v>
      </c>
      <c r="I556" s="40" t="s">
        <v>75</v>
      </c>
      <c r="J556" s="16" t="s">
        <v>76</v>
      </c>
      <c r="K556" s="16" t="s">
        <v>27</v>
      </c>
      <c r="L556" s="81" t="s">
        <v>77</v>
      </c>
      <c r="M556" s="16" t="s">
        <v>1519</v>
      </c>
      <c r="N556" s="16" t="s">
        <v>26</v>
      </c>
      <c r="O556" s="16" t="s">
        <v>54</v>
      </c>
      <c r="P556" s="16" t="s">
        <v>8</v>
      </c>
      <c r="Q556" s="384">
        <v>2.2999999999999998</v>
      </c>
      <c r="R556" s="16" t="s">
        <v>55</v>
      </c>
      <c r="S556" s="16" t="s">
        <v>55</v>
      </c>
      <c r="T556" s="16" t="s">
        <v>230</v>
      </c>
      <c r="U556" s="16" t="s">
        <v>55</v>
      </c>
      <c r="V556" s="25" t="s">
        <v>1520</v>
      </c>
      <c r="W556" s="25" t="s">
        <v>1521</v>
      </c>
      <c r="X556" s="83">
        <f t="shared" si="7"/>
        <v>0</v>
      </c>
      <c r="Y556" s="116" t="s">
        <v>1748</v>
      </c>
      <c r="Z556" s="116">
        <v>2.2999999999999998</v>
      </c>
      <c r="AA556" s="116"/>
      <c r="AB556" s="116"/>
      <c r="AC556" s="116"/>
      <c r="AD556" s="116"/>
      <c r="AE556" s="116"/>
      <c r="AF556" s="116"/>
      <c r="AG556" s="116"/>
      <c r="AH556" s="116"/>
      <c r="AI556" s="116"/>
      <c r="AJ556" s="428"/>
      <c r="AK556" s="428"/>
      <c r="AL556" s="428"/>
      <c r="AM556" s="428"/>
      <c r="AN556" s="428"/>
      <c r="AO556" s="428"/>
      <c r="AP556" s="428"/>
      <c r="AQ556" s="428"/>
      <c r="AR556" s="428"/>
      <c r="AS556" s="428"/>
      <c r="AT556" s="428"/>
      <c r="AU556" s="428"/>
      <c r="AV556" s="428"/>
      <c r="AW556" s="428"/>
      <c r="AX556" s="428"/>
      <c r="AY556" s="428"/>
      <c r="AZ556" s="428"/>
      <c r="BA556" s="428"/>
      <c r="BB556" s="428"/>
      <c r="BC556" s="428"/>
      <c r="BD556" s="428"/>
      <c r="BE556" s="428"/>
      <c r="BF556" s="428"/>
      <c r="BG556" s="428"/>
      <c r="BH556" s="428"/>
      <c r="BI556" s="428"/>
      <c r="BJ556" s="428"/>
      <c r="BK556" s="428"/>
      <c r="BL556" s="428"/>
      <c r="BM556" s="428"/>
      <c r="BN556" s="428"/>
      <c r="BO556" s="428"/>
      <c r="BP556" s="428"/>
      <c r="BQ556" s="428"/>
      <c r="BR556" s="428"/>
      <c r="BS556" s="428"/>
      <c r="BT556" s="428"/>
      <c r="BU556" s="428"/>
      <c r="BV556" s="428"/>
      <c r="BW556" s="428"/>
      <c r="BX556" s="428"/>
    </row>
    <row r="557" spans="1:76" s="391" customFormat="1" ht="110.25" customHeight="1">
      <c r="A557" s="16" t="s">
        <v>73</v>
      </c>
      <c r="B557" s="145" t="s">
        <v>995</v>
      </c>
      <c r="C557" s="145" t="s">
        <v>1522</v>
      </c>
      <c r="D557" s="147">
        <v>18</v>
      </c>
      <c r="E557" s="147">
        <v>2</v>
      </c>
      <c r="F557" s="384">
        <v>2.7</v>
      </c>
      <c r="G557" s="16" t="s">
        <v>39</v>
      </c>
      <c r="H557" s="16" t="s">
        <v>74</v>
      </c>
      <c r="I557" s="40" t="s">
        <v>75</v>
      </c>
      <c r="J557" s="16" t="s">
        <v>76</v>
      </c>
      <c r="K557" s="16" t="s">
        <v>27</v>
      </c>
      <c r="L557" s="81" t="s">
        <v>77</v>
      </c>
      <c r="M557" s="16" t="s">
        <v>262</v>
      </c>
      <c r="N557" s="16" t="s">
        <v>26</v>
      </c>
      <c r="O557" s="16" t="s">
        <v>54</v>
      </c>
      <c r="P557" s="16" t="s">
        <v>8</v>
      </c>
      <c r="Q557" s="384">
        <v>2.7</v>
      </c>
      <c r="R557" s="16" t="s">
        <v>55</v>
      </c>
      <c r="S557" s="16" t="s">
        <v>55</v>
      </c>
      <c r="T557" s="16" t="s">
        <v>230</v>
      </c>
      <c r="U557" s="16" t="s">
        <v>55</v>
      </c>
      <c r="V557" s="25" t="s">
        <v>1523</v>
      </c>
      <c r="W557" s="25" t="s">
        <v>1524</v>
      </c>
      <c r="X557" s="83">
        <f t="shared" si="7"/>
        <v>0</v>
      </c>
      <c r="Y557" s="116" t="s">
        <v>1748</v>
      </c>
      <c r="Z557" s="116">
        <v>2.7</v>
      </c>
      <c r="AA557" s="116"/>
      <c r="AB557" s="116"/>
      <c r="AC557" s="116"/>
      <c r="AD557" s="116"/>
      <c r="AE557" s="116"/>
      <c r="AF557" s="116"/>
      <c r="AG557" s="116"/>
      <c r="AH557" s="116"/>
      <c r="AI557" s="116"/>
      <c r="AJ557" s="428"/>
      <c r="AK557" s="428"/>
      <c r="AL557" s="428"/>
      <c r="AM557" s="428"/>
      <c r="AN557" s="428"/>
      <c r="AO557" s="428"/>
      <c r="AP557" s="428"/>
      <c r="AQ557" s="428"/>
      <c r="AR557" s="428"/>
      <c r="AS557" s="428"/>
      <c r="AT557" s="428"/>
      <c r="AU557" s="428"/>
      <c r="AV557" s="428"/>
      <c r="AW557" s="428"/>
      <c r="AX557" s="428"/>
      <c r="AY557" s="428"/>
      <c r="AZ557" s="428"/>
      <c r="BA557" s="428"/>
      <c r="BB557" s="428"/>
      <c r="BC557" s="428"/>
      <c r="BD557" s="428"/>
      <c r="BE557" s="428"/>
      <c r="BF557" s="428"/>
      <c r="BG557" s="428"/>
      <c r="BH557" s="428"/>
      <c r="BI557" s="428"/>
      <c r="BJ557" s="428"/>
      <c r="BK557" s="428"/>
      <c r="BL557" s="428"/>
      <c r="BM557" s="428"/>
      <c r="BN557" s="428"/>
      <c r="BO557" s="428"/>
      <c r="BP557" s="428"/>
      <c r="BQ557" s="428"/>
      <c r="BR557" s="428"/>
      <c r="BS557" s="428"/>
      <c r="BT557" s="428"/>
      <c r="BU557" s="428"/>
      <c r="BV557" s="428"/>
      <c r="BW557" s="428"/>
      <c r="BX557" s="428"/>
    </row>
    <row r="558" spans="1:76" s="391" customFormat="1" ht="110.25" customHeight="1">
      <c r="A558" s="16" t="s">
        <v>73</v>
      </c>
      <c r="B558" s="145" t="s">
        <v>995</v>
      </c>
      <c r="C558" s="145" t="s">
        <v>1525</v>
      </c>
      <c r="D558" s="16">
        <v>17</v>
      </c>
      <c r="E558" s="16">
        <v>70</v>
      </c>
      <c r="F558" s="16">
        <v>1</v>
      </c>
      <c r="G558" s="16" t="s">
        <v>39</v>
      </c>
      <c r="H558" s="16" t="s">
        <v>74</v>
      </c>
      <c r="I558" s="40" t="s">
        <v>35</v>
      </c>
      <c r="J558" s="16" t="s">
        <v>44</v>
      </c>
      <c r="K558" s="16" t="s">
        <v>27</v>
      </c>
      <c r="L558" s="81" t="s">
        <v>78</v>
      </c>
      <c r="M558" s="16" t="s">
        <v>1526</v>
      </c>
      <c r="N558" s="16" t="s">
        <v>26</v>
      </c>
      <c r="O558" s="16" t="s">
        <v>54</v>
      </c>
      <c r="P558" s="16" t="s">
        <v>8</v>
      </c>
      <c r="Q558" s="384">
        <v>1</v>
      </c>
      <c r="R558" s="16" t="s">
        <v>55</v>
      </c>
      <c r="S558" s="16" t="s">
        <v>55</v>
      </c>
      <c r="T558" s="16" t="s">
        <v>230</v>
      </c>
      <c r="U558" s="16" t="s">
        <v>55</v>
      </c>
      <c r="V558" s="25" t="s">
        <v>1527</v>
      </c>
      <c r="W558" s="25" t="s">
        <v>1528</v>
      </c>
      <c r="X558" s="83">
        <f t="shared" si="7"/>
        <v>0</v>
      </c>
      <c r="Y558" s="116" t="s">
        <v>1748</v>
      </c>
      <c r="Z558" s="116">
        <v>1</v>
      </c>
      <c r="AA558" s="116"/>
      <c r="AB558" s="116"/>
      <c r="AC558" s="116"/>
      <c r="AD558" s="116"/>
      <c r="AE558" s="116"/>
      <c r="AF558" s="116"/>
      <c r="AG558" s="116"/>
      <c r="AH558" s="116"/>
      <c r="AI558" s="116"/>
      <c r="AJ558" s="428"/>
      <c r="AK558" s="428"/>
      <c r="AL558" s="428"/>
      <c r="AM558" s="428"/>
      <c r="AN558" s="428"/>
      <c r="AO558" s="428"/>
      <c r="AP558" s="428"/>
      <c r="AQ558" s="428"/>
      <c r="AR558" s="428"/>
      <c r="AS558" s="428"/>
      <c r="AT558" s="428"/>
      <c r="AU558" s="428"/>
      <c r="AV558" s="428"/>
      <c r="AW558" s="428"/>
      <c r="AX558" s="428"/>
      <c r="AY558" s="428"/>
      <c r="AZ558" s="428"/>
      <c r="BA558" s="428"/>
      <c r="BB558" s="428"/>
      <c r="BC558" s="428"/>
      <c r="BD558" s="428"/>
      <c r="BE558" s="428"/>
      <c r="BF558" s="428"/>
      <c r="BG558" s="428"/>
      <c r="BH558" s="428"/>
      <c r="BI558" s="428"/>
      <c r="BJ558" s="428"/>
      <c r="BK558" s="428"/>
      <c r="BL558" s="428"/>
      <c r="BM558" s="428"/>
      <c r="BN558" s="428"/>
      <c r="BO558" s="428"/>
      <c r="BP558" s="428"/>
      <c r="BQ558" s="428"/>
      <c r="BR558" s="428"/>
      <c r="BS558" s="428"/>
      <c r="BT558" s="428"/>
      <c r="BU558" s="428"/>
      <c r="BV558" s="428"/>
      <c r="BW558" s="428"/>
      <c r="BX558" s="428"/>
    </row>
    <row r="559" spans="1:76" s="391" customFormat="1" ht="110.25" customHeight="1">
      <c r="A559" s="16" t="s">
        <v>73</v>
      </c>
      <c r="B559" s="145" t="s">
        <v>995</v>
      </c>
      <c r="C559" s="145" t="s">
        <v>1525</v>
      </c>
      <c r="D559" s="16">
        <v>17</v>
      </c>
      <c r="E559" s="16">
        <v>101</v>
      </c>
      <c r="F559" s="16">
        <v>0.9</v>
      </c>
      <c r="G559" s="16" t="s">
        <v>39</v>
      </c>
      <c r="H559" s="16" t="s">
        <v>74</v>
      </c>
      <c r="I559" s="40" t="s">
        <v>35</v>
      </c>
      <c r="J559" s="16" t="s">
        <v>44</v>
      </c>
      <c r="K559" s="16" t="s">
        <v>27</v>
      </c>
      <c r="L559" s="81" t="s">
        <v>78</v>
      </c>
      <c r="M559" s="16" t="s">
        <v>1529</v>
      </c>
      <c r="N559" s="16" t="s">
        <v>26</v>
      </c>
      <c r="O559" s="16" t="s">
        <v>54</v>
      </c>
      <c r="P559" s="16" t="s">
        <v>8</v>
      </c>
      <c r="Q559" s="384">
        <v>0.9</v>
      </c>
      <c r="R559" s="16" t="s">
        <v>55</v>
      </c>
      <c r="S559" s="16" t="s">
        <v>55</v>
      </c>
      <c r="T559" s="16" t="s">
        <v>230</v>
      </c>
      <c r="U559" s="16" t="s">
        <v>55</v>
      </c>
      <c r="V559" s="25" t="s">
        <v>1527</v>
      </c>
      <c r="W559" s="25" t="s">
        <v>1528</v>
      </c>
      <c r="X559" s="83">
        <f t="shared" si="7"/>
        <v>0</v>
      </c>
      <c r="Y559" s="116" t="s">
        <v>1748</v>
      </c>
      <c r="Z559" s="116">
        <v>0.9</v>
      </c>
      <c r="AA559" s="116"/>
      <c r="AB559" s="116"/>
      <c r="AC559" s="116"/>
      <c r="AD559" s="116"/>
      <c r="AE559" s="116"/>
      <c r="AF559" s="116"/>
      <c r="AG559" s="116"/>
      <c r="AH559" s="116"/>
      <c r="AI559" s="116"/>
      <c r="AJ559" s="428"/>
      <c r="AK559" s="428"/>
      <c r="AL559" s="428"/>
      <c r="AM559" s="428"/>
      <c r="AN559" s="428"/>
      <c r="AO559" s="428"/>
      <c r="AP559" s="428"/>
      <c r="AQ559" s="428"/>
      <c r="AR559" s="428"/>
      <c r="AS559" s="428"/>
      <c r="AT559" s="428"/>
      <c r="AU559" s="428"/>
      <c r="AV559" s="428"/>
      <c r="AW559" s="428"/>
      <c r="AX559" s="428"/>
      <c r="AY559" s="428"/>
      <c r="AZ559" s="428"/>
      <c r="BA559" s="428"/>
      <c r="BB559" s="428"/>
      <c r="BC559" s="428"/>
      <c r="BD559" s="428"/>
      <c r="BE559" s="428"/>
      <c r="BF559" s="428"/>
      <c r="BG559" s="428"/>
      <c r="BH559" s="428"/>
      <c r="BI559" s="428"/>
      <c r="BJ559" s="428"/>
      <c r="BK559" s="428"/>
      <c r="BL559" s="428"/>
      <c r="BM559" s="428"/>
      <c r="BN559" s="428"/>
      <c r="BO559" s="428"/>
      <c r="BP559" s="428"/>
      <c r="BQ559" s="428"/>
      <c r="BR559" s="428"/>
      <c r="BS559" s="428"/>
      <c r="BT559" s="428"/>
      <c r="BU559" s="428"/>
      <c r="BV559" s="428"/>
      <c r="BW559" s="428"/>
      <c r="BX559" s="428"/>
    </row>
    <row r="560" spans="1:76" s="391" customFormat="1" ht="110.25" customHeight="1">
      <c r="A560" s="16" t="s">
        <v>73</v>
      </c>
      <c r="B560" s="145" t="s">
        <v>995</v>
      </c>
      <c r="C560" s="145" t="s">
        <v>1525</v>
      </c>
      <c r="D560" s="16">
        <v>17</v>
      </c>
      <c r="E560" s="16">
        <v>61</v>
      </c>
      <c r="F560" s="16">
        <v>2.4</v>
      </c>
      <c r="G560" s="16" t="s">
        <v>39</v>
      </c>
      <c r="H560" s="16" t="s">
        <v>74</v>
      </c>
      <c r="I560" s="40" t="s">
        <v>35</v>
      </c>
      <c r="J560" s="16" t="s">
        <v>44</v>
      </c>
      <c r="K560" s="16" t="s">
        <v>27</v>
      </c>
      <c r="L560" s="81" t="s">
        <v>78</v>
      </c>
      <c r="M560" s="16" t="s">
        <v>1530</v>
      </c>
      <c r="N560" s="16" t="s">
        <v>26</v>
      </c>
      <c r="O560" s="16" t="s">
        <v>54</v>
      </c>
      <c r="P560" s="16" t="s">
        <v>8</v>
      </c>
      <c r="Q560" s="384">
        <v>2.4</v>
      </c>
      <c r="R560" s="16" t="s">
        <v>55</v>
      </c>
      <c r="S560" s="16" t="s">
        <v>55</v>
      </c>
      <c r="T560" s="16" t="s">
        <v>230</v>
      </c>
      <c r="U560" s="16" t="s">
        <v>55</v>
      </c>
      <c r="V560" s="25" t="s">
        <v>1531</v>
      </c>
      <c r="W560" s="25" t="s">
        <v>1532</v>
      </c>
      <c r="X560" s="83">
        <f t="shared" si="7"/>
        <v>0</v>
      </c>
      <c r="Y560" s="116" t="s">
        <v>1748</v>
      </c>
      <c r="Z560" s="116">
        <v>2.4</v>
      </c>
      <c r="AA560" s="116"/>
      <c r="AB560" s="116"/>
      <c r="AC560" s="116"/>
      <c r="AD560" s="116"/>
      <c r="AE560" s="116"/>
      <c r="AF560" s="116"/>
      <c r="AG560" s="116"/>
      <c r="AH560" s="116"/>
      <c r="AI560" s="116"/>
      <c r="AJ560" s="428"/>
      <c r="AK560" s="428"/>
      <c r="AL560" s="428"/>
      <c r="AM560" s="428"/>
      <c r="AN560" s="428"/>
      <c r="AO560" s="428"/>
      <c r="AP560" s="428"/>
      <c r="AQ560" s="428"/>
      <c r="AR560" s="428"/>
      <c r="AS560" s="428"/>
      <c r="AT560" s="428"/>
      <c r="AU560" s="428"/>
      <c r="AV560" s="428"/>
      <c r="AW560" s="428"/>
      <c r="AX560" s="428"/>
      <c r="AY560" s="428"/>
      <c r="AZ560" s="428"/>
      <c r="BA560" s="428"/>
      <c r="BB560" s="428"/>
      <c r="BC560" s="428"/>
      <c r="BD560" s="428"/>
      <c r="BE560" s="428"/>
      <c r="BF560" s="428"/>
      <c r="BG560" s="428"/>
      <c r="BH560" s="428"/>
      <c r="BI560" s="428"/>
      <c r="BJ560" s="428"/>
      <c r="BK560" s="428"/>
      <c r="BL560" s="428"/>
      <c r="BM560" s="428"/>
      <c r="BN560" s="428"/>
      <c r="BO560" s="428"/>
      <c r="BP560" s="428"/>
      <c r="BQ560" s="428"/>
      <c r="BR560" s="428"/>
      <c r="BS560" s="428"/>
      <c r="BT560" s="428"/>
      <c r="BU560" s="428"/>
      <c r="BV560" s="428"/>
      <c r="BW560" s="428"/>
      <c r="BX560" s="428"/>
    </row>
    <row r="561" spans="1:76" s="391" customFormat="1" ht="110.25" customHeight="1">
      <c r="A561" s="16" t="s">
        <v>73</v>
      </c>
      <c r="B561" s="145" t="s">
        <v>120</v>
      </c>
      <c r="C561" s="145" t="s">
        <v>248</v>
      </c>
      <c r="D561" s="16">
        <v>26</v>
      </c>
      <c r="E561" s="16">
        <v>33</v>
      </c>
      <c r="F561" s="16">
        <v>1.3</v>
      </c>
      <c r="G561" s="16" t="s">
        <v>39</v>
      </c>
      <c r="H561" s="16" t="s">
        <v>74</v>
      </c>
      <c r="I561" s="40" t="s">
        <v>75</v>
      </c>
      <c r="J561" s="16" t="s">
        <v>76</v>
      </c>
      <c r="K561" s="16" t="s">
        <v>27</v>
      </c>
      <c r="L561" s="81" t="s">
        <v>77</v>
      </c>
      <c r="M561" s="16" t="s">
        <v>1533</v>
      </c>
      <c r="N561" s="16" t="s">
        <v>26</v>
      </c>
      <c r="O561" s="16" t="s">
        <v>54</v>
      </c>
      <c r="P561" s="16" t="s">
        <v>8</v>
      </c>
      <c r="Q561" s="384">
        <v>1.3</v>
      </c>
      <c r="R561" s="16" t="s">
        <v>55</v>
      </c>
      <c r="S561" s="16" t="s">
        <v>55</v>
      </c>
      <c r="T561" s="16" t="s">
        <v>230</v>
      </c>
      <c r="U561" s="16" t="s">
        <v>55</v>
      </c>
      <c r="V561" s="25" t="s">
        <v>1534</v>
      </c>
      <c r="W561" s="25" t="s">
        <v>1535</v>
      </c>
      <c r="X561" s="83">
        <f t="shared" si="7"/>
        <v>0</v>
      </c>
      <c r="Y561" s="116" t="s">
        <v>1748</v>
      </c>
      <c r="Z561" s="116">
        <v>1.3</v>
      </c>
      <c r="AA561" s="116"/>
      <c r="AB561" s="116"/>
      <c r="AC561" s="116"/>
      <c r="AD561" s="116"/>
      <c r="AE561" s="116"/>
      <c r="AF561" s="116"/>
      <c r="AG561" s="116"/>
      <c r="AH561" s="116"/>
      <c r="AI561" s="116"/>
      <c r="AJ561" s="428"/>
      <c r="AK561" s="428"/>
      <c r="AL561" s="428"/>
      <c r="AM561" s="428"/>
      <c r="AN561" s="428"/>
      <c r="AO561" s="428"/>
      <c r="AP561" s="428"/>
      <c r="AQ561" s="428"/>
      <c r="AR561" s="428"/>
      <c r="AS561" s="428"/>
      <c r="AT561" s="428"/>
      <c r="AU561" s="428"/>
      <c r="AV561" s="428"/>
      <c r="AW561" s="428"/>
      <c r="AX561" s="428"/>
      <c r="AY561" s="428"/>
      <c r="AZ561" s="428"/>
      <c r="BA561" s="428"/>
      <c r="BB561" s="428"/>
      <c r="BC561" s="428"/>
      <c r="BD561" s="428"/>
      <c r="BE561" s="428"/>
      <c r="BF561" s="428"/>
      <c r="BG561" s="428"/>
      <c r="BH561" s="428"/>
      <c r="BI561" s="428"/>
      <c r="BJ561" s="428"/>
      <c r="BK561" s="428"/>
      <c r="BL561" s="428"/>
      <c r="BM561" s="428"/>
      <c r="BN561" s="428"/>
      <c r="BO561" s="428"/>
      <c r="BP561" s="428"/>
      <c r="BQ561" s="428"/>
      <c r="BR561" s="428"/>
      <c r="BS561" s="428"/>
      <c r="BT561" s="428"/>
      <c r="BU561" s="428"/>
      <c r="BV561" s="428"/>
      <c r="BW561" s="428"/>
      <c r="BX561" s="428"/>
    </row>
    <row r="562" spans="1:76" s="385" customFormat="1" ht="63" customHeight="1">
      <c r="A562" s="16" t="s">
        <v>73</v>
      </c>
      <c r="B562" s="106" t="s">
        <v>1187</v>
      </c>
      <c r="C562" s="146" t="s">
        <v>1033</v>
      </c>
      <c r="D562" s="147">
        <v>26</v>
      </c>
      <c r="E562" s="147">
        <v>122</v>
      </c>
      <c r="F562" s="384">
        <v>0.8</v>
      </c>
      <c r="G562" s="16" t="s">
        <v>39</v>
      </c>
      <c r="H562" s="16" t="s">
        <v>74</v>
      </c>
      <c r="I562" s="40" t="s">
        <v>35</v>
      </c>
      <c r="J562" s="16" t="s">
        <v>44</v>
      </c>
      <c r="K562" s="16" t="s">
        <v>27</v>
      </c>
      <c r="L562" s="81" t="s">
        <v>78</v>
      </c>
      <c r="M562" s="16" t="s">
        <v>1515</v>
      </c>
      <c r="N562" s="16" t="s">
        <v>26</v>
      </c>
      <c r="O562" s="16" t="s">
        <v>54</v>
      </c>
      <c r="P562" s="16" t="s">
        <v>8</v>
      </c>
      <c r="Q562" s="16">
        <v>0.8</v>
      </c>
      <c r="R562" s="16" t="s">
        <v>55</v>
      </c>
      <c r="S562" s="16" t="s">
        <v>55</v>
      </c>
      <c r="T562" s="16" t="s">
        <v>230</v>
      </c>
      <c r="U562" s="16" t="s">
        <v>55</v>
      </c>
      <c r="V562" s="25" t="s">
        <v>1516</v>
      </c>
      <c r="W562" s="25" t="s">
        <v>1517</v>
      </c>
      <c r="X562" s="83">
        <f t="shared" si="7"/>
        <v>0</v>
      </c>
      <c r="Y562" s="116" t="s">
        <v>1549</v>
      </c>
      <c r="Z562" s="116">
        <v>0.8</v>
      </c>
      <c r="AA562" s="116"/>
    </row>
    <row r="563" spans="1:76" s="386" customFormat="1" ht="63" customHeight="1">
      <c r="A563" s="16" t="s">
        <v>73</v>
      </c>
      <c r="B563" s="106" t="s">
        <v>1187</v>
      </c>
      <c r="C563" s="146" t="s">
        <v>1033</v>
      </c>
      <c r="D563" s="147">
        <v>29</v>
      </c>
      <c r="E563" s="147">
        <v>67</v>
      </c>
      <c r="F563" s="384">
        <v>4</v>
      </c>
      <c r="G563" s="16" t="s">
        <v>39</v>
      </c>
      <c r="H563" s="16" t="s">
        <v>74</v>
      </c>
      <c r="I563" s="40" t="s">
        <v>35</v>
      </c>
      <c r="J563" s="16" t="s">
        <v>44</v>
      </c>
      <c r="K563" s="16" t="s">
        <v>27</v>
      </c>
      <c r="L563" s="81" t="s">
        <v>78</v>
      </c>
      <c r="M563" s="16" t="s">
        <v>1550</v>
      </c>
      <c r="N563" s="16" t="s">
        <v>26</v>
      </c>
      <c r="O563" s="16" t="s">
        <v>54</v>
      </c>
      <c r="P563" s="16" t="s">
        <v>8</v>
      </c>
      <c r="Q563" s="16">
        <v>4</v>
      </c>
      <c r="R563" s="16" t="s">
        <v>55</v>
      </c>
      <c r="S563" s="16" t="s">
        <v>55</v>
      </c>
      <c r="T563" s="16" t="s">
        <v>230</v>
      </c>
      <c r="U563" s="16" t="s">
        <v>55</v>
      </c>
      <c r="V563" s="25" t="s">
        <v>1551</v>
      </c>
      <c r="W563" s="25" t="s">
        <v>1552</v>
      </c>
      <c r="X563" s="83">
        <f t="shared" si="7"/>
        <v>0</v>
      </c>
      <c r="Y563" s="116" t="s">
        <v>1549</v>
      </c>
      <c r="Z563" s="385">
        <v>4</v>
      </c>
      <c r="AA563" s="385"/>
      <c r="AB563" s="385"/>
      <c r="AC563" s="385"/>
      <c r="AD563" s="385"/>
      <c r="AE563" s="385"/>
      <c r="AF563" s="385"/>
      <c r="AG563" s="385"/>
      <c r="AH563" s="385"/>
      <c r="AI563" s="385"/>
    </row>
    <row r="564" spans="1:76" s="386" customFormat="1" ht="63" customHeight="1">
      <c r="A564" s="16" t="s">
        <v>73</v>
      </c>
      <c r="B564" s="106" t="s">
        <v>1187</v>
      </c>
      <c r="C564" s="146" t="s">
        <v>1033</v>
      </c>
      <c r="D564" s="147">
        <v>29</v>
      </c>
      <c r="E564" s="147">
        <v>99</v>
      </c>
      <c r="F564" s="384">
        <v>3.9</v>
      </c>
      <c r="G564" s="16" t="s">
        <v>39</v>
      </c>
      <c r="H564" s="16" t="s">
        <v>74</v>
      </c>
      <c r="I564" s="40" t="s">
        <v>35</v>
      </c>
      <c r="J564" s="16" t="s">
        <v>44</v>
      </c>
      <c r="K564" s="16" t="s">
        <v>27</v>
      </c>
      <c r="L564" s="81" t="s">
        <v>78</v>
      </c>
      <c r="M564" s="16" t="s">
        <v>1553</v>
      </c>
      <c r="N564" s="16" t="s">
        <v>26</v>
      </c>
      <c r="O564" s="16" t="s">
        <v>54</v>
      </c>
      <c r="P564" s="16" t="s">
        <v>8</v>
      </c>
      <c r="Q564" s="16">
        <v>3.9</v>
      </c>
      <c r="R564" s="16" t="s">
        <v>55</v>
      </c>
      <c r="S564" s="16" t="s">
        <v>55</v>
      </c>
      <c r="T564" s="16" t="s">
        <v>230</v>
      </c>
      <c r="U564" s="16" t="s">
        <v>55</v>
      </c>
      <c r="V564" s="25" t="s">
        <v>1554</v>
      </c>
      <c r="W564" s="25" t="s">
        <v>1555</v>
      </c>
      <c r="X564" s="83">
        <f t="shared" si="7"/>
        <v>0</v>
      </c>
      <c r="Y564" s="116" t="s">
        <v>1549</v>
      </c>
      <c r="Z564" s="385">
        <v>3.9</v>
      </c>
      <c r="AA564" s="385"/>
      <c r="AB564" s="385"/>
      <c r="AC564" s="385"/>
      <c r="AD564" s="385"/>
      <c r="AE564" s="385"/>
      <c r="AF564" s="385"/>
      <c r="AG564" s="385"/>
      <c r="AH564" s="385"/>
      <c r="AI564" s="385"/>
    </row>
    <row r="565" spans="1:76" s="386" customFormat="1" ht="63" customHeight="1">
      <c r="A565" s="16" t="s">
        <v>73</v>
      </c>
      <c r="B565" s="106" t="s">
        <v>1187</v>
      </c>
      <c r="C565" s="146" t="s">
        <v>1033</v>
      </c>
      <c r="D565" s="147">
        <v>29</v>
      </c>
      <c r="E565" s="147">
        <v>66</v>
      </c>
      <c r="F565" s="384">
        <v>4.5999999999999996</v>
      </c>
      <c r="G565" s="16" t="s">
        <v>39</v>
      </c>
      <c r="H565" s="16" t="s">
        <v>74</v>
      </c>
      <c r="I565" s="40" t="s">
        <v>35</v>
      </c>
      <c r="J565" s="16" t="s">
        <v>44</v>
      </c>
      <c r="K565" s="16" t="s">
        <v>27</v>
      </c>
      <c r="L565" s="81" t="s">
        <v>78</v>
      </c>
      <c r="M565" s="16" t="s">
        <v>1556</v>
      </c>
      <c r="N565" s="16" t="s">
        <v>26</v>
      </c>
      <c r="O565" s="16" t="s">
        <v>54</v>
      </c>
      <c r="P565" s="16" t="s">
        <v>8</v>
      </c>
      <c r="Q565" s="16">
        <v>4.5999999999999996</v>
      </c>
      <c r="R565" s="16" t="s">
        <v>55</v>
      </c>
      <c r="S565" s="16" t="s">
        <v>55</v>
      </c>
      <c r="T565" s="16" t="s">
        <v>230</v>
      </c>
      <c r="U565" s="16" t="s">
        <v>55</v>
      </c>
      <c r="V565" s="25" t="s">
        <v>1557</v>
      </c>
      <c r="W565" s="25" t="s">
        <v>1558</v>
      </c>
      <c r="X565" s="83">
        <f t="shared" si="7"/>
        <v>0</v>
      </c>
      <c r="Y565" s="116" t="s">
        <v>1549</v>
      </c>
      <c r="Z565" s="385">
        <v>4.5999999999999996</v>
      </c>
      <c r="AA565" s="385"/>
      <c r="AB565" s="385"/>
      <c r="AC565" s="385"/>
      <c r="AD565" s="385"/>
      <c r="AE565" s="385"/>
      <c r="AF565" s="385"/>
      <c r="AG565" s="385"/>
      <c r="AH565" s="385"/>
      <c r="AI565" s="385"/>
    </row>
    <row r="566" spans="1:76" s="386" customFormat="1" ht="63" customHeight="1">
      <c r="A566" s="16" t="s">
        <v>73</v>
      </c>
      <c r="B566" s="106" t="s">
        <v>1187</v>
      </c>
      <c r="C566" s="146" t="s">
        <v>1033</v>
      </c>
      <c r="D566" s="147">
        <v>29</v>
      </c>
      <c r="E566" s="147">
        <v>65</v>
      </c>
      <c r="F566" s="384">
        <v>2</v>
      </c>
      <c r="G566" s="16" t="s">
        <v>39</v>
      </c>
      <c r="H566" s="16" t="s">
        <v>74</v>
      </c>
      <c r="I566" s="40" t="s">
        <v>35</v>
      </c>
      <c r="J566" s="16" t="s">
        <v>44</v>
      </c>
      <c r="K566" s="16" t="s">
        <v>27</v>
      </c>
      <c r="L566" s="81" t="s">
        <v>78</v>
      </c>
      <c r="M566" s="16" t="s">
        <v>1559</v>
      </c>
      <c r="N566" s="16" t="s">
        <v>26</v>
      </c>
      <c r="O566" s="16" t="s">
        <v>54</v>
      </c>
      <c r="P566" s="16" t="s">
        <v>8</v>
      </c>
      <c r="Q566" s="16">
        <v>2</v>
      </c>
      <c r="R566" s="16" t="s">
        <v>55</v>
      </c>
      <c r="S566" s="16" t="s">
        <v>55</v>
      </c>
      <c r="T566" s="16" t="s">
        <v>230</v>
      </c>
      <c r="U566" s="16" t="s">
        <v>55</v>
      </c>
      <c r="V566" s="25" t="s">
        <v>1560</v>
      </c>
      <c r="W566" s="25" t="s">
        <v>1561</v>
      </c>
      <c r="X566" s="83">
        <f t="shared" si="7"/>
        <v>0</v>
      </c>
      <c r="Y566" s="116" t="s">
        <v>1549</v>
      </c>
      <c r="Z566" s="385">
        <v>2</v>
      </c>
      <c r="AA566" s="385"/>
      <c r="AB566" s="385"/>
      <c r="AC566" s="385"/>
      <c r="AD566" s="385"/>
      <c r="AE566" s="385"/>
      <c r="AF566" s="385"/>
      <c r="AG566" s="385"/>
      <c r="AH566" s="385"/>
      <c r="AI566" s="385"/>
    </row>
    <row r="567" spans="1:76" s="386" customFormat="1" ht="63" customHeight="1">
      <c r="A567" s="16" t="s">
        <v>73</v>
      </c>
      <c r="B567" s="145" t="s">
        <v>120</v>
      </c>
      <c r="C567" s="146" t="s">
        <v>248</v>
      </c>
      <c r="D567" s="147">
        <v>22</v>
      </c>
      <c r="E567" s="147">
        <v>1</v>
      </c>
      <c r="F567" s="384">
        <v>2.4</v>
      </c>
      <c r="G567" s="16" t="s">
        <v>39</v>
      </c>
      <c r="H567" s="16" t="s">
        <v>74</v>
      </c>
      <c r="I567" s="40" t="s">
        <v>75</v>
      </c>
      <c r="J567" s="16" t="s">
        <v>44</v>
      </c>
      <c r="K567" s="16" t="s">
        <v>27</v>
      </c>
      <c r="L567" s="81" t="s">
        <v>78</v>
      </c>
      <c r="M567" s="16" t="s">
        <v>1562</v>
      </c>
      <c r="N567" s="16" t="s">
        <v>26</v>
      </c>
      <c r="O567" s="16" t="s">
        <v>54</v>
      </c>
      <c r="P567" s="16" t="s">
        <v>8</v>
      </c>
      <c r="Q567" s="16">
        <v>2.4</v>
      </c>
      <c r="R567" s="16" t="s">
        <v>55</v>
      </c>
      <c r="S567" s="16" t="s">
        <v>55</v>
      </c>
      <c r="T567" s="16" t="s">
        <v>230</v>
      </c>
      <c r="U567" s="16" t="s">
        <v>55</v>
      </c>
      <c r="V567" s="25" t="s">
        <v>1563</v>
      </c>
      <c r="W567" s="25" t="s">
        <v>1564</v>
      </c>
      <c r="X567" s="83">
        <f t="shared" si="7"/>
        <v>0</v>
      </c>
      <c r="Y567" s="116" t="s">
        <v>1549</v>
      </c>
      <c r="Z567" s="385">
        <v>2.4</v>
      </c>
      <c r="AA567" s="385"/>
      <c r="AB567" s="385"/>
      <c r="AC567" s="385"/>
      <c r="AD567" s="385"/>
      <c r="AE567" s="385"/>
      <c r="AF567" s="385"/>
      <c r="AG567" s="385"/>
      <c r="AH567" s="385"/>
      <c r="AI567" s="385"/>
    </row>
    <row r="568" spans="1:76" s="386" customFormat="1" ht="63" customHeight="1">
      <c r="A568" s="16" t="s">
        <v>73</v>
      </c>
      <c r="B568" s="106" t="s">
        <v>1187</v>
      </c>
      <c r="C568" s="146" t="s">
        <v>1033</v>
      </c>
      <c r="D568" s="147">
        <v>27</v>
      </c>
      <c r="E568" s="147">
        <v>114</v>
      </c>
      <c r="F568" s="384">
        <v>4.0999999999999996</v>
      </c>
      <c r="G568" s="16" t="s">
        <v>140</v>
      </c>
      <c r="H568" s="16" t="s">
        <v>74</v>
      </c>
      <c r="I568" s="40" t="s">
        <v>232</v>
      </c>
      <c r="J568" s="16" t="s">
        <v>1891</v>
      </c>
      <c r="K568" s="16" t="s">
        <v>27</v>
      </c>
      <c r="L568" s="81" t="s">
        <v>1892</v>
      </c>
      <c r="M568" s="16" t="s">
        <v>1893</v>
      </c>
      <c r="N568" s="16" t="s">
        <v>26</v>
      </c>
      <c r="O568" s="16" t="s">
        <v>54</v>
      </c>
      <c r="P568" s="16" t="s">
        <v>8</v>
      </c>
      <c r="Q568" s="16">
        <v>4.0999999999999996</v>
      </c>
      <c r="R568" s="16" t="s">
        <v>55</v>
      </c>
      <c r="S568" s="16" t="s">
        <v>55</v>
      </c>
      <c r="T568" s="16" t="s">
        <v>230</v>
      </c>
      <c r="U568" s="16" t="s">
        <v>55</v>
      </c>
      <c r="V568" s="25" t="s">
        <v>1894</v>
      </c>
      <c r="W568" s="25" t="s">
        <v>1895</v>
      </c>
      <c r="X568" s="83">
        <f t="shared" si="7"/>
        <v>0</v>
      </c>
      <c r="Y568" s="116" t="s">
        <v>1748</v>
      </c>
      <c r="Z568" s="385">
        <v>4.0999999999999996</v>
      </c>
      <c r="AA568" s="385"/>
      <c r="AB568" s="385"/>
      <c r="AC568" s="385"/>
      <c r="AD568" s="385"/>
      <c r="AE568" s="385"/>
      <c r="AF568" s="385"/>
      <c r="AG568" s="385"/>
      <c r="AH568" s="385"/>
      <c r="AI568" s="385"/>
    </row>
    <row r="569" spans="1:76" s="386" customFormat="1" ht="63" customHeight="1">
      <c r="A569" s="16" t="s">
        <v>73</v>
      </c>
      <c r="B569" s="106" t="s">
        <v>1187</v>
      </c>
      <c r="C569" s="146" t="s">
        <v>1033</v>
      </c>
      <c r="D569" s="147">
        <v>27</v>
      </c>
      <c r="E569" s="147">
        <v>115</v>
      </c>
      <c r="F569" s="384">
        <v>2.5</v>
      </c>
      <c r="G569" s="16" t="s">
        <v>39</v>
      </c>
      <c r="H569" s="16" t="s">
        <v>74</v>
      </c>
      <c r="I569" s="40" t="s">
        <v>75</v>
      </c>
      <c r="J569" s="16" t="s">
        <v>1896</v>
      </c>
      <c r="K569" s="16" t="s">
        <v>27</v>
      </c>
      <c r="L569" s="81" t="s">
        <v>1897</v>
      </c>
      <c r="M569" s="16" t="s">
        <v>1898</v>
      </c>
      <c r="N569" s="16" t="s">
        <v>26</v>
      </c>
      <c r="O569" s="16" t="s">
        <v>54</v>
      </c>
      <c r="P569" s="16" t="s">
        <v>8</v>
      </c>
      <c r="Q569" s="16">
        <v>2.5</v>
      </c>
      <c r="R569" s="16" t="s">
        <v>55</v>
      </c>
      <c r="S569" s="16" t="s">
        <v>55</v>
      </c>
      <c r="T569" s="16" t="s">
        <v>230</v>
      </c>
      <c r="U569" s="16" t="s">
        <v>55</v>
      </c>
      <c r="V569" s="25" t="s">
        <v>1899</v>
      </c>
      <c r="W569" s="25" t="s">
        <v>1900</v>
      </c>
      <c r="X569" s="83">
        <f t="shared" si="7"/>
        <v>0</v>
      </c>
      <c r="Y569" s="116" t="s">
        <v>1748</v>
      </c>
      <c r="Z569" s="385">
        <v>2.5</v>
      </c>
      <c r="AA569" s="385"/>
      <c r="AB569" s="385"/>
      <c r="AC569" s="385"/>
      <c r="AD569" s="385"/>
      <c r="AE569" s="385"/>
      <c r="AF569" s="385"/>
      <c r="AG569" s="385"/>
      <c r="AH569" s="385"/>
      <c r="AI569" s="385"/>
    </row>
    <row r="570" spans="1:76" s="386" customFormat="1" ht="63" customHeight="1">
      <c r="A570" s="28" t="s">
        <v>73</v>
      </c>
      <c r="B570" s="343" t="s">
        <v>995</v>
      </c>
      <c r="C570" s="344" t="s">
        <v>1525</v>
      </c>
      <c r="D570" s="345">
        <v>7</v>
      </c>
      <c r="E570" s="345">
        <v>1.2</v>
      </c>
      <c r="F570" s="429">
        <v>17</v>
      </c>
      <c r="G570" s="28" t="s">
        <v>39</v>
      </c>
      <c r="H570" s="28" t="s">
        <v>74</v>
      </c>
      <c r="I570" s="275" t="s">
        <v>35</v>
      </c>
      <c r="J570" s="28" t="s">
        <v>44</v>
      </c>
      <c r="K570" s="28" t="s">
        <v>27</v>
      </c>
      <c r="L570" s="229" t="s">
        <v>1901</v>
      </c>
      <c r="M570" s="28" t="s">
        <v>1902</v>
      </c>
      <c r="N570" s="28" t="s">
        <v>26</v>
      </c>
      <c r="O570" s="28" t="s">
        <v>54</v>
      </c>
      <c r="P570" s="28" t="s">
        <v>8</v>
      </c>
      <c r="Q570" s="28">
        <v>17</v>
      </c>
      <c r="R570" s="28" t="s">
        <v>55</v>
      </c>
      <c r="S570" s="28" t="s">
        <v>55</v>
      </c>
      <c r="T570" s="28" t="s">
        <v>230</v>
      </c>
      <c r="U570" s="28" t="s">
        <v>55</v>
      </c>
      <c r="V570" s="169" t="s">
        <v>1903</v>
      </c>
      <c r="W570" s="169" t="s">
        <v>1904</v>
      </c>
      <c r="X570" s="190">
        <f t="shared" si="7"/>
        <v>0</v>
      </c>
      <c r="Y570" s="117" t="s">
        <v>1748</v>
      </c>
      <c r="Z570" s="430">
        <v>17</v>
      </c>
      <c r="AA570" s="430"/>
      <c r="AB570" s="430"/>
      <c r="AC570" s="430"/>
      <c r="AD570" s="430"/>
      <c r="AE570" s="430"/>
      <c r="AF570" s="430"/>
      <c r="AG570" s="430"/>
      <c r="AH570" s="430"/>
      <c r="AI570" s="430"/>
    </row>
    <row r="571" spans="1:76" s="354" customFormat="1" ht="63" customHeight="1">
      <c r="A571" s="16" t="s">
        <v>73</v>
      </c>
      <c r="B571" s="106" t="s">
        <v>1187</v>
      </c>
      <c r="C571" s="351" t="s">
        <v>1187</v>
      </c>
      <c r="D571" s="352">
        <v>26</v>
      </c>
      <c r="E571" s="352">
        <v>30</v>
      </c>
      <c r="F571" s="387">
        <v>5</v>
      </c>
      <c r="G571" s="16" t="s">
        <v>41</v>
      </c>
      <c r="H571" s="16" t="s">
        <v>74</v>
      </c>
      <c r="I571" s="353" t="s">
        <v>35</v>
      </c>
      <c r="J571" s="16" t="s">
        <v>44</v>
      </c>
      <c r="K571" s="16" t="s">
        <v>27</v>
      </c>
      <c r="L571" s="16" t="s">
        <v>2043</v>
      </c>
      <c r="M571" s="16" t="s">
        <v>2044</v>
      </c>
      <c r="N571" s="16" t="s">
        <v>1061</v>
      </c>
      <c r="O571" s="16" t="s">
        <v>54</v>
      </c>
      <c r="P571" s="16" t="s">
        <v>55</v>
      </c>
      <c r="Q571" s="16">
        <v>5</v>
      </c>
      <c r="R571" s="16" t="s">
        <v>55</v>
      </c>
      <c r="S571" s="16" t="s">
        <v>55</v>
      </c>
      <c r="T571" s="16" t="s">
        <v>230</v>
      </c>
      <c r="U571" s="16" t="s">
        <v>55</v>
      </c>
      <c r="V571" s="25" t="s">
        <v>2045</v>
      </c>
      <c r="W571" s="25" t="s">
        <v>2046</v>
      </c>
      <c r="X571" s="177">
        <f t="shared" si="7"/>
        <v>0</v>
      </c>
      <c r="Y571" s="354" t="s">
        <v>2056</v>
      </c>
      <c r="Z571" s="354">
        <v>5</v>
      </c>
    </row>
    <row r="572" spans="1:76" s="354" customFormat="1" ht="63" customHeight="1">
      <c r="A572" s="16" t="s">
        <v>73</v>
      </c>
      <c r="B572" s="106" t="s">
        <v>1187</v>
      </c>
      <c r="C572" s="351" t="s">
        <v>1187</v>
      </c>
      <c r="D572" s="352">
        <v>27</v>
      </c>
      <c r="E572" s="352">
        <v>15</v>
      </c>
      <c r="F572" s="387">
        <v>3</v>
      </c>
      <c r="G572" s="16" t="s">
        <v>41</v>
      </c>
      <c r="H572" s="16" t="s">
        <v>74</v>
      </c>
      <c r="I572" s="353" t="s">
        <v>35</v>
      </c>
      <c r="J572" s="16" t="s">
        <v>44</v>
      </c>
      <c r="K572" s="16" t="s">
        <v>27</v>
      </c>
      <c r="L572" s="16" t="s">
        <v>2043</v>
      </c>
      <c r="M572" s="16" t="s">
        <v>2044</v>
      </c>
      <c r="N572" s="16" t="s">
        <v>1061</v>
      </c>
      <c r="O572" s="16" t="s">
        <v>54</v>
      </c>
      <c r="P572" s="16" t="s">
        <v>55</v>
      </c>
      <c r="Q572" s="16">
        <v>3</v>
      </c>
      <c r="R572" s="16" t="s">
        <v>55</v>
      </c>
      <c r="S572" s="16" t="s">
        <v>55</v>
      </c>
      <c r="T572" s="16" t="s">
        <v>230</v>
      </c>
      <c r="U572" s="16" t="s">
        <v>55</v>
      </c>
      <c r="V572" s="25" t="s">
        <v>2047</v>
      </c>
      <c r="W572" s="25" t="s">
        <v>2048</v>
      </c>
      <c r="X572" s="177">
        <f t="shared" si="7"/>
        <v>0</v>
      </c>
      <c r="Y572" s="354" t="s">
        <v>2056</v>
      </c>
      <c r="Z572" s="354">
        <v>3</v>
      </c>
    </row>
    <row r="573" spans="1:76" s="354" customFormat="1" ht="63" customHeight="1">
      <c r="A573" s="16" t="s">
        <v>73</v>
      </c>
      <c r="B573" s="106" t="s">
        <v>1187</v>
      </c>
      <c r="C573" s="351" t="s">
        <v>1187</v>
      </c>
      <c r="D573" s="352">
        <v>26</v>
      </c>
      <c r="E573" s="352">
        <v>68</v>
      </c>
      <c r="F573" s="387">
        <v>4.0999999999999996</v>
      </c>
      <c r="G573" s="16" t="s">
        <v>41</v>
      </c>
      <c r="H573" s="16" t="s">
        <v>74</v>
      </c>
      <c r="I573" s="353" t="s">
        <v>35</v>
      </c>
      <c r="J573" s="16" t="s">
        <v>44</v>
      </c>
      <c r="K573" s="16" t="s">
        <v>27</v>
      </c>
      <c r="L573" s="16" t="s">
        <v>2043</v>
      </c>
      <c r="M573" s="16" t="s">
        <v>2044</v>
      </c>
      <c r="N573" s="16" t="s">
        <v>1061</v>
      </c>
      <c r="O573" s="16" t="s">
        <v>54</v>
      </c>
      <c r="P573" s="16" t="s">
        <v>55</v>
      </c>
      <c r="Q573" s="16">
        <v>4.0999999999999996</v>
      </c>
      <c r="R573" s="16" t="s">
        <v>55</v>
      </c>
      <c r="S573" s="16" t="s">
        <v>55</v>
      </c>
      <c r="T573" s="16" t="s">
        <v>230</v>
      </c>
      <c r="U573" s="16" t="s">
        <v>55</v>
      </c>
      <c r="V573" s="25" t="s">
        <v>2049</v>
      </c>
      <c r="W573" s="25" t="s">
        <v>2050</v>
      </c>
      <c r="X573" s="177">
        <f t="shared" si="7"/>
        <v>0</v>
      </c>
      <c r="Y573" s="354" t="s">
        <v>2056</v>
      </c>
      <c r="Z573" s="354">
        <v>4.0999999999999996</v>
      </c>
    </row>
    <row r="574" spans="1:76" s="354" customFormat="1" ht="63" customHeight="1">
      <c r="A574" s="16" t="s">
        <v>73</v>
      </c>
      <c r="B574" s="106" t="s">
        <v>1187</v>
      </c>
      <c r="C574" s="351" t="s">
        <v>1187</v>
      </c>
      <c r="D574" s="352">
        <v>27</v>
      </c>
      <c r="E574" s="352">
        <v>15</v>
      </c>
      <c r="F574" s="387">
        <v>2.7</v>
      </c>
      <c r="G574" s="16" t="s">
        <v>41</v>
      </c>
      <c r="H574" s="16" t="s">
        <v>74</v>
      </c>
      <c r="I574" s="353" t="s">
        <v>35</v>
      </c>
      <c r="J574" s="16" t="s">
        <v>44</v>
      </c>
      <c r="K574" s="16" t="s">
        <v>27</v>
      </c>
      <c r="L574" s="16" t="s">
        <v>2043</v>
      </c>
      <c r="M574" s="16" t="s">
        <v>2044</v>
      </c>
      <c r="N574" s="16" t="s">
        <v>1061</v>
      </c>
      <c r="O574" s="16" t="s">
        <v>54</v>
      </c>
      <c r="P574" s="16" t="s">
        <v>55</v>
      </c>
      <c r="Q574" s="16">
        <v>2.7</v>
      </c>
      <c r="R574" s="16" t="s">
        <v>55</v>
      </c>
      <c r="S574" s="16" t="s">
        <v>55</v>
      </c>
      <c r="T574" s="16" t="s">
        <v>230</v>
      </c>
      <c r="U574" s="16" t="s">
        <v>55</v>
      </c>
      <c r="V574" s="25" t="s">
        <v>2051</v>
      </c>
      <c r="W574" s="25" t="s">
        <v>2050</v>
      </c>
      <c r="X574" s="513">
        <f t="shared" si="7"/>
        <v>0</v>
      </c>
      <c r="Y574" s="354" t="s">
        <v>2056</v>
      </c>
      <c r="Z574" s="354">
        <v>2.7</v>
      </c>
    </row>
    <row r="575" spans="1:76" s="541" customFormat="1" ht="63">
      <c r="A575" s="212" t="s">
        <v>73</v>
      </c>
      <c r="B575" s="537" t="s">
        <v>1187</v>
      </c>
      <c r="C575" s="537" t="s">
        <v>1033</v>
      </c>
      <c r="D575" s="538">
        <v>29</v>
      </c>
      <c r="E575" s="538">
        <v>117</v>
      </c>
      <c r="F575" s="539">
        <v>2.2999999999999998</v>
      </c>
      <c r="G575" s="212" t="s">
        <v>39</v>
      </c>
      <c r="H575" s="212" t="s">
        <v>74</v>
      </c>
      <c r="I575" s="540" t="s">
        <v>75</v>
      </c>
      <c r="J575" s="212" t="s">
        <v>76</v>
      </c>
      <c r="K575" s="212" t="s">
        <v>27</v>
      </c>
      <c r="L575" s="212" t="s">
        <v>2043</v>
      </c>
      <c r="M575" s="212" t="s">
        <v>2044</v>
      </c>
      <c r="N575" s="212" t="s">
        <v>167</v>
      </c>
      <c r="O575" s="212" t="s">
        <v>54</v>
      </c>
      <c r="P575" s="212" t="s">
        <v>55</v>
      </c>
      <c r="Q575" s="212">
        <v>2.2999999999999998</v>
      </c>
      <c r="R575" s="212" t="s">
        <v>55</v>
      </c>
      <c r="S575" s="212" t="s">
        <v>55</v>
      </c>
      <c r="T575" s="212" t="s">
        <v>230</v>
      </c>
      <c r="U575" s="212" t="s">
        <v>55</v>
      </c>
      <c r="V575" s="201" t="s">
        <v>2203</v>
      </c>
      <c r="W575" s="201" t="s">
        <v>2204</v>
      </c>
      <c r="X575" s="513">
        <f t="shared" si="7"/>
        <v>2.2999999999999998</v>
      </c>
    </row>
    <row r="576" spans="1:76" s="541" customFormat="1" ht="63">
      <c r="A576" s="212" t="s">
        <v>73</v>
      </c>
      <c r="B576" s="537" t="s">
        <v>1187</v>
      </c>
      <c r="C576" s="537" t="s">
        <v>1033</v>
      </c>
      <c r="D576" s="538">
        <v>29</v>
      </c>
      <c r="E576" s="538">
        <v>118</v>
      </c>
      <c r="F576" s="539">
        <v>3.2</v>
      </c>
      <c r="G576" s="212" t="s">
        <v>39</v>
      </c>
      <c r="H576" s="212" t="s">
        <v>74</v>
      </c>
      <c r="I576" s="540" t="s">
        <v>35</v>
      </c>
      <c r="J576" s="212" t="s">
        <v>2205</v>
      </c>
      <c r="K576" s="212" t="s">
        <v>27</v>
      </c>
      <c r="L576" s="212" t="s">
        <v>2043</v>
      </c>
      <c r="M576" s="212" t="s">
        <v>2044</v>
      </c>
      <c r="N576" s="212" t="s">
        <v>167</v>
      </c>
      <c r="O576" s="212" t="s">
        <v>54</v>
      </c>
      <c r="P576" s="212" t="s">
        <v>55</v>
      </c>
      <c r="Q576" s="212">
        <v>3.2</v>
      </c>
      <c r="R576" s="212" t="s">
        <v>55</v>
      </c>
      <c r="S576" s="212" t="s">
        <v>55</v>
      </c>
      <c r="T576" s="212" t="s">
        <v>230</v>
      </c>
      <c r="U576" s="212" t="s">
        <v>55</v>
      </c>
      <c r="V576" s="201" t="s">
        <v>2206</v>
      </c>
      <c r="W576" s="201" t="s">
        <v>2207</v>
      </c>
      <c r="X576" s="513">
        <f t="shared" si="7"/>
        <v>3.2</v>
      </c>
    </row>
    <row r="577" spans="1:35" s="541" customFormat="1" ht="63">
      <c r="A577" s="212" t="s">
        <v>73</v>
      </c>
      <c r="B577" s="537" t="s">
        <v>1187</v>
      </c>
      <c r="C577" s="537" t="s">
        <v>1033</v>
      </c>
      <c r="D577" s="538">
        <v>28</v>
      </c>
      <c r="E577" s="538">
        <v>142</v>
      </c>
      <c r="F577" s="539">
        <v>5.9</v>
      </c>
      <c r="G577" s="212" t="s">
        <v>39</v>
      </c>
      <c r="H577" s="212" t="s">
        <v>74</v>
      </c>
      <c r="I577" s="540" t="s">
        <v>75</v>
      </c>
      <c r="J577" s="212" t="s">
        <v>76</v>
      </c>
      <c r="K577" s="212" t="s">
        <v>27</v>
      </c>
      <c r="L577" s="212" t="s">
        <v>2043</v>
      </c>
      <c r="M577" s="212" t="s">
        <v>2044</v>
      </c>
      <c r="N577" s="212" t="s">
        <v>167</v>
      </c>
      <c r="O577" s="212" t="s">
        <v>54</v>
      </c>
      <c r="P577" s="212" t="s">
        <v>55</v>
      </c>
      <c r="Q577" s="212">
        <v>5.9</v>
      </c>
      <c r="R577" s="212" t="s">
        <v>55</v>
      </c>
      <c r="S577" s="212" t="s">
        <v>55</v>
      </c>
      <c r="T577" s="212" t="s">
        <v>230</v>
      </c>
      <c r="U577" s="212" t="s">
        <v>55</v>
      </c>
      <c r="V577" s="201" t="s">
        <v>2208</v>
      </c>
      <c r="W577" s="201" t="s">
        <v>2209</v>
      </c>
      <c r="X577" s="513">
        <f t="shared" si="7"/>
        <v>5.9</v>
      </c>
    </row>
    <row r="578" spans="1:35" s="541" customFormat="1" ht="63">
      <c r="A578" s="212" t="s">
        <v>73</v>
      </c>
      <c r="B578" s="537" t="s">
        <v>995</v>
      </c>
      <c r="C578" s="537" t="s">
        <v>2210</v>
      </c>
      <c r="D578" s="538">
        <v>10</v>
      </c>
      <c r="E578" s="538">
        <v>21</v>
      </c>
      <c r="F578" s="539">
        <v>3.3</v>
      </c>
      <c r="G578" s="212" t="s">
        <v>39</v>
      </c>
      <c r="H578" s="212" t="s">
        <v>74</v>
      </c>
      <c r="I578" s="540" t="s">
        <v>35</v>
      </c>
      <c r="J578" s="212" t="s">
        <v>2205</v>
      </c>
      <c r="K578" s="212" t="s">
        <v>27</v>
      </c>
      <c r="L578" s="212" t="s">
        <v>2043</v>
      </c>
      <c r="M578" s="212" t="s">
        <v>2044</v>
      </c>
      <c r="N578" s="212" t="s">
        <v>167</v>
      </c>
      <c r="O578" s="212" t="s">
        <v>54</v>
      </c>
      <c r="P578" s="212" t="s">
        <v>55</v>
      </c>
      <c r="Q578" s="212">
        <v>3.3</v>
      </c>
      <c r="R578" s="212" t="s">
        <v>55</v>
      </c>
      <c r="S578" s="212" t="s">
        <v>55</v>
      </c>
      <c r="T578" s="212" t="s">
        <v>230</v>
      </c>
      <c r="U578" s="212" t="s">
        <v>55</v>
      </c>
      <c r="V578" s="201" t="s">
        <v>2211</v>
      </c>
      <c r="W578" s="201" t="s">
        <v>2212</v>
      </c>
      <c r="X578" s="513">
        <f t="shared" si="7"/>
        <v>3.3</v>
      </c>
    </row>
    <row r="579" spans="1:35" s="541" customFormat="1" ht="63">
      <c r="A579" s="212" t="s">
        <v>73</v>
      </c>
      <c r="B579" s="537" t="s">
        <v>995</v>
      </c>
      <c r="C579" s="537" t="s">
        <v>2210</v>
      </c>
      <c r="D579" s="538">
        <v>3</v>
      </c>
      <c r="E579" s="538">
        <v>24</v>
      </c>
      <c r="F579" s="539">
        <v>8</v>
      </c>
      <c r="G579" s="212" t="s">
        <v>39</v>
      </c>
      <c r="H579" s="212" t="s">
        <v>74</v>
      </c>
      <c r="I579" s="540" t="s">
        <v>35</v>
      </c>
      <c r="J579" s="212" t="s">
        <v>2205</v>
      </c>
      <c r="K579" s="212" t="s">
        <v>27</v>
      </c>
      <c r="L579" s="212" t="s">
        <v>2043</v>
      </c>
      <c r="M579" s="212" t="s">
        <v>2044</v>
      </c>
      <c r="N579" s="212" t="s">
        <v>167</v>
      </c>
      <c r="O579" s="212" t="s">
        <v>54</v>
      </c>
      <c r="P579" s="212" t="s">
        <v>55</v>
      </c>
      <c r="Q579" s="212">
        <v>8</v>
      </c>
      <c r="R579" s="212" t="s">
        <v>55</v>
      </c>
      <c r="S579" s="212" t="s">
        <v>55</v>
      </c>
      <c r="T579" s="212" t="s">
        <v>230</v>
      </c>
      <c r="U579" s="212" t="s">
        <v>55</v>
      </c>
      <c r="V579" s="201" t="s">
        <v>2213</v>
      </c>
      <c r="W579" s="201" t="s">
        <v>2214</v>
      </c>
      <c r="X579" s="513">
        <f t="shared" si="7"/>
        <v>8</v>
      </c>
    </row>
    <row r="580" spans="1:35" s="541" customFormat="1" ht="63">
      <c r="A580" s="212" t="s">
        <v>73</v>
      </c>
      <c r="B580" s="537" t="s">
        <v>995</v>
      </c>
      <c r="C580" s="537" t="s">
        <v>2210</v>
      </c>
      <c r="D580" s="538">
        <v>6</v>
      </c>
      <c r="E580" s="538">
        <v>22</v>
      </c>
      <c r="F580" s="539">
        <v>5</v>
      </c>
      <c r="G580" s="212" t="s">
        <v>39</v>
      </c>
      <c r="H580" s="212" t="s">
        <v>74</v>
      </c>
      <c r="I580" s="540" t="s">
        <v>75</v>
      </c>
      <c r="J580" s="212" t="s">
        <v>76</v>
      </c>
      <c r="K580" s="212" t="s">
        <v>27</v>
      </c>
      <c r="L580" s="212" t="s">
        <v>2043</v>
      </c>
      <c r="M580" s="212" t="s">
        <v>2044</v>
      </c>
      <c r="N580" s="212" t="s">
        <v>167</v>
      </c>
      <c r="O580" s="212" t="s">
        <v>54</v>
      </c>
      <c r="P580" s="212" t="s">
        <v>55</v>
      </c>
      <c r="Q580" s="212">
        <v>5</v>
      </c>
      <c r="R580" s="212" t="s">
        <v>55</v>
      </c>
      <c r="S580" s="212" t="s">
        <v>55</v>
      </c>
      <c r="T580" s="212" t="s">
        <v>230</v>
      </c>
      <c r="U580" s="212" t="s">
        <v>55</v>
      </c>
      <c r="V580" s="201" t="s">
        <v>2215</v>
      </c>
      <c r="W580" s="201" t="s">
        <v>2216</v>
      </c>
      <c r="X580" s="513">
        <f t="shared" si="7"/>
        <v>5</v>
      </c>
    </row>
    <row r="581" spans="1:35" s="541" customFormat="1" ht="63">
      <c r="A581" s="212" t="s">
        <v>73</v>
      </c>
      <c r="B581" s="537" t="s">
        <v>995</v>
      </c>
      <c r="C581" s="537" t="s">
        <v>996</v>
      </c>
      <c r="D581" s="538">
        <v>24</v>
      </c>
      <c r="E581" s="538">
        <v>13</v>
      </c>
      <c r="F581" s="539">
        <v>7</v>
      </c>
      <c r="G581" s="212" t="s">
        <v>39</v>
      </c>
      <c r="H581" s="212" t="s">
        <v>74</v>
      </c>
      <c r="I581" s="540" t="s">
        <v>75</v>
      </c>
      <c r="J581" s="212" t="s">
        <v>76</v>
      </c>
      <c r="K581" s="212" t="s">
        <v>27</v>
      </c>
      <c r="L581" s="212" t="s">
        <v>2043</v>
      </c>
      <c r="M581" s="212" t="s">
        <v>2044</v>
      </c>
      <c r="N581" s="212" t="s">
        <v>167</v>
      </c>
      <c r="O581" s="212" t="s">
        <v>54</v>
      </c>
      <c r="P581" s="212" t="s">
        <v>55</v>
      </c>
      <c r="Q581" s="212">
        <v>7</v>
      </c>
      <c r="R581" s="212" t="s">
        <v>55</v>
      </c>
      <c r="S581" s="212" t="s">
        <v>55</v>
      </c>
      <c r="T581" s="212" t="s">
        <v>230</v>
      </c>
      <c r="U581" s="212" t="s">
        <v>55</v>
      </c>
      <c r="V581" s="201" t="s">
        <v>1003</v>
      </c>
      <c r="W581" s="201" t="s">
        <v>2217</v>
      </c>
      <c r="X581" s="513">
        <f t="shared" si="7"/>
        <v>7</v>
      </c>
    </row>
    <row r="582" spans="1:35" s="386" customFormat="1" ht="63" customHeight="1">
      <c r="A582" s="31" t="s">
        <v>1816</v>
      </c>
      <c r="B582" s="31" t="s">
        <v>1817</v>
      </c>
      <c r="C582" s="31" t="s">
        <v>1817</v>
      </c>
      <c r="D582" s="31">
        <v>8</v>
      </c>
      <c r="E582" s="31">
        <v>24</v>
      </c>
      <c r="F582" s="31">
        <v>2.5</v>
      </c>
      <c r="G582" s="186" t="s">
        <v>39</v>
      </c>
      <c r="H582" s="186" t="s">
        <v>1818</v>
      </c>
      <c r="I582" s="186" t="s">
        <v>45</v>
      </c>
      <c r="J582" s="186" t="s">
        <v>45</v>
      </c>
      <c r="K582" s="186" t="s">
        <v>27</v>
      </c>
      <c r="L582" s="186" t="s">
        <v>1819</v>
      </c>
      <c r="M582" s="186" t="s">
        <v>45</v>
      </c>
      <c r="N582" s="186" t="s">
        <v>38</v>
      </c>
      <c r="O582" s="31" t="s">
        <v>23</v>
      </c>
      <c r="P582" s="31" t="s">
        <v>45</v>
      </c>
      <c r="Q582" s="31" t="s">
        <v>45</v>
      </c>
      <c r="R582" s="31" t="s">
        <v>45</v>
      </c>
      <c r="S582" s="31" t="s">
        <v>45</v>
      </c>
      <c r="T582" s="31" t="s">
        <v>159</v>
      </c>
      <c r="U582" s="31" t="s">
        <v>55</v>
      </c>
      <c r="V582" s="346" t="s">
        <v>45</v>
      </c>
      <c r="W582" s="346" t="s">
        <v>45</v>
      </c>
      <c r="X582" s="267">
        <f t="shared" si="7"/>
        <v>0</v>
      </c>
      <c r="Y582" s="347" t="s">
        <v>1748</v>
      </c>
      <c r="Z582" s="431">
        <v>2.5</v>
      </c>
      <c r="AA582" s="431"/>
      <c r="AB582" s="431"/>
      <c r="AC582" s="431"/>
      <c r="AD582" s="431"/>
      <c r="AE582" s="431"/>
      <c r="AF582" s="431"/>
      <c r="AG582" s="431"/>
      <c r="AH582" s="431"/>
      <c r="AI582" s="431"/>
    </row>
    <row r="583" spans="1:35" s="386" customFormat="1" ht="63" customHeight="1">
      <c r="A583" s="16" t="s">
        <v>1816</v>
      </c>
      <c r="B583" s="16" t="s">
        <v>1817</v>
      </c>
      <c r="C583" s="29" t="s">
        <v>1817</v>
      </c>
      <c r="D583" s="29">
        <v>20</v>
      </c>
      <c r="E583" s="29" t="s">
        <v>1820</v>
      </c>
      <c r="F583" s="23">
        <v>8.1</v>
      </c>
      <c r="G583" s="24" t="s">
        <v>39</v>
      </c>
      <c r="H583" s="24" t="s">
        <v>1818</v>
      </c>
      <c r="I583" s="24" t="s">
        <v>45</v>
      </c>
      <c r="J583" s="24" t="s">
        <v>45</v>
      </c>
      <c r="K583" s="24" t="s">
        <v>27</v>
      </c>
      <c r="L583" s="24" t="s">
        <v>1819</v>
      </c>
      <c r="M583" s="24" t="s">
        <v>45</v>
      </c>
      <c r="N583" s="24" t="s">
        <v>38</v>
      </c>
      <c r="O583" s="29"/>
      <c r="P583" s="29"/>
      <c r="Q583" s="29"/>
      <c r="R583" s="29"/>
      <c r="S583" s="29"/>
      <c r="T583" s="29"/>
      <c r="U583" s="29"/>
      <c r="V583" s="29" t="s">
        <v>1821</v>
      </c>
      <c r="W583" s="29" t="s">
        <v>1822</v>
      </c>
      <c r="X583" s="177">
        <f t="shared" si="7"/>
        <v>0</v>
      </c>
      <c r="Y583" s="116" t="s">
        <v>1748</v>
      </c>
      <c r="Z583" s="385">
        <v>8.1</v>
      </c>
      <c r="AA583" s="385"/>
      <c r="AB583" s="385"/>
      <c r="AC583" s="385"/>
      <c r="AD583" s="385"/>
      <c r="AE583" s="385"/>
      <c r="AF583" s="385"/>
      <c r="AG583" s="385"/>
      <c r="AH583" s="385"/>
      <c r="AI583" s="385"/>
    </row>
    <row r="584" spans="1:35" s="386" customFormat="1" ht="63" customHeight="1">
      <c r="A584" s="16" t="s">
        <v>1816</v>
      </c>
      <c r="B584" s="16" t="s">
        <v>1817</v>
      </c>
      <c r="C584" s="29" t="s">
        <v>1823</v>
      </c>
      <c r="D584" s="29">
        <v>3</v>
      </c>
      <c r="E584" s="29">
        <v>11</v>
      </c>
      <c r="F584" s="23">
        <v>15</v>
      </c>
      <c r="G584" s="24" t="s">
        <v>39</v>
      </c>
      <c r="H584" s="24" t="s">
        <v>1818</v>
      </c>
      <c r="I584" s="24" t="s">
        <v>45</v>
      </c>
      <c r="J584" s="24" t="s">
        <v>45</v>
      </c>
      <c r="K584" s="24" t="s">
        <v>27</v>
      </c>
      <c r="L584" s="24" t="s">
        <v>1819</v>
      </c>
      <c r="M584" s="24" t="s">
        <v>45</v>
      </c>
      <c r="N584" s="24" t="s">
        <v>38</v>
      </c>
      <c r="O584" s="29"/>
      <c r="P584" s="29"/>
      <c r="Q584" s="29"/>
      <c r="R584" s="29"/>
      <c r="S584" s="29"/>
      <c r="T584" s="29"/>
      <c r="U584" s="29"/>
      <c r="V584" s="29" t="s">
        <v>1824</v>
      </c>
      <c r="W584" s="29" t="s">
        <v>1825</v>
      </c>
      <c r="X584" s="177">
        <f t="shared" si="7"/>
        <v>0</v>
      </c>
      <c r="Y584" s="116" t="s">
        <v>1748</v>
      </c>
      <c r="Z584" s="385">
        <v>15</v>
      </c>
      <c r="AA584" s="385"/>
      <c r="AB584" s="385"/>
      <c r="AC584" s="385"/>
      <c r="AD584" s="385"/>
      <c r="AE584" s="385"/>
      <c r="AF584" s="385"/>
      <c r="AG584" s="385"/>
      <c r="AH584" s="385"/>
      <c r="AI584" s="385"/>
    </row>
    <row r="585" spans="1:35" s="386" customFormat="1" ht="63" customHeight="1">
      <c r="A585" s="16" t="s">
        <v>1816</v>
      </c>
      <c r="B585" s="16" t="s">
        <v>1817</v>
      </c>
      <c r="C585" s="24" t="s">
        <v>1826</v>
      </c>
      <c r="D585" s="24">
        <v>1</v>
      </c>
      <c r="E585" s="24">
        <v>11</v>
      </c>
      <c r="F585" s="24">
        <v>0.7</v>
      </c>
      <c r="G585" s="24" t="s">
        <v>39</v>
      </c>
      <c r="H585" s="24" t="s">
        <v>1818</v>
      </c>
      <c r="I585" s="24" t="s">
        <v>45</v>
      </c>
      <c r="J585" s="24" t="s">
        <v>45</v>
      </c>
      <c r="K585" s="24" t="s">
        <v>27</v>
      </c>
      <c r="L585" s="24" t="s">
        <v>1819</v>
      </c>
      <c r="M585" s="24" t="s">
        <v>45</v>
      </c>
      <c r="N585" s="24" t="s">
        <v>38</v>
      </c>
      <c r="O585" s="29"/>
      <c r="P585" s="29"/>
      <c r="Q585" s="29"/>
      <c r="R585" s="29"/>
      <c r="S585" s="29"/>
      <c r="T585" s="29"/>
      <c r="U585" s="29"/>
      <c r="V585" s="24" t="s">
        <v>1827</v>
      </c>
      <c r="W585" s="24" t="s">
        <v>1828</v>
      </c>
      <c r="X585" s="177">
        <f t="shared" si="7"/>
        <v>0</v>
      </c>
      <c r="Y585" s="116" t="s">
        <v>1748</v>
      </c>
      <c r="Z585" s="385">
        <v>0.7</v>
      </c>
      <c r="AA585" s="385"/>
      <c r="AB585" s="385"/>
      <c r="AC585" s="385"/>
      <c r="AD585" s="385"/>
      <c r="AE585" s="385"/>
      <c r="AF585" s="385"/>
      <c r="AG585" s="385"/>
      <c r="AH585" s="385"/>
      <c r="AI585" s="385"/>
    </row>
    <row r="586" spans="1:35" s="386" customFormat="1" ht="63" customHeight="1">
      <c r="A586" s="16" t="s">
        <v>1816</v>
      </c>
      <c r="B586" s="16" t="s">
        <v>1817</v>
      </c>
      <c r="C586" s="24" t="s">
        <v>1826</v>
      </c>
      <c r="D586" s="24">
        <v>26</v>
      </c>
      <c r="E586" s="24">
        <v>3</v>
      </c>
      <c r="F586" s="24">
        <v>10</v>
      </c>
      <c r="G586" s="24" t="s">
        <v>39</v>
      </c>
      <c r="H586" s="24" t="s">
        <v>1818</v>
      </c>
      <c r="I586" s="24" t="s">
        <v>45</v>
      </c>
      <c r="J586" s="24" t="s">
        <v>45</v>
      </c>
      <c r="K586" s="24" t="s">
        <v>27</v>
      </c>
      <c r="L586" s="24" t="s">
        <v>1819</v>
      </c>
      <c r="M586" s="24" t="s">
        <v>45</v>
      </c>
      <c r="N586" s="24" t="s">
        <v>38</v>
      </c>
      <c r="O586" s="29"/>
      <c r="P586" s="29"/>
      <c r="Q586" s="29"/>
      <c r="R586" s="29"/>
      <c r="S586" s="29"/>
      <c r="T586" s="29"/>
      <c r="U586" s="29"/>
      <c r="V586" s="24" t="s">
        <v>1829</v>
      </c>
      <c r="W586" s="24" t="s">
        <v>1830</v>
      </c>
      <c r="X586" s="177">
        <f t="shared" si="7"/>
        <v>0</v>
      </c>
      <c r="Y586" s="116" t="s">
        <v>1748</v>
      </c>
      <c r="Z586" s="385">
        <v>10</v>
      </c>
      <c r="AA586" s="385"/>
      <c r="AB586" s="385"/>
      <c r="AC586" s="385"/>
      <c r="AD586" s="385"/>
      <c r="AE586" s="385"/>
      <c r="AF586" s="385"/>
      <c r="AG586" s="385"/>
      <c r="AH586" s="385"/>
      <c r="AI586" s="385"/>
    </row>
    <row r="587" spans="1:35" s="386" customFormat="1" ht="63" customHeight="1">
      <c r="A587" s="16" t="s">
        <v>1816</v>
      </c>
      <c r="B587" s="16" t="s">
        <v>1817</v>
      </c>
      <c r="C587" s="24" t="s">
        <v>1831</v>
      </c>
      <c r="D587" s="24">
        <v>13</v>
      </c>
      <c r="E587" s="24">
        <v>6</v>
      </c>
      <c r="F587" s="24">
        <v>15</v>
      </c>
      <c r="G587" s="24" t="s">
        <v>39</v>
      </c>
      <c r="H587" s="24" t="s">
        <v>1818</v>
      </c>
      <c r="I587" s="24" t="s">
        <v>45</v>
      </c>
      <c r="J587" s="24" t="s">
        <v>45</v>
      </c>
      <c r="K587" s="24" t="s">
        <v>27</v>
      </c>
      <c r="L587" s="24" t="s">
        <v>1819</v>
      </c>
      <c r="M587" s="24" t="s">
        <v>45</v>
      </c>
      <c r="N587" s="24" t="s">
        <v>38</v>
      </c>
      <c r="O587" s="29"/>
      <c r="P587" s="29"/>
      <c r="Q587" s="29"/>
      <c r="R587" s="29"/>
      <c r="S587" s="29"/>
      <c r="T587" s="29"/>
      <c r="U587" s="29"/>
      <c r="V587" s="24" t="s">
        <v>1832</v>
      </c>
      <c r="W587" s="24" t="s">
        <v>1833</v>
      </c>
      <c r="X587" s="177">
        <f t="shared" si="7"/>
        <v>0</v>
      </c>
      <c r="Y587" s="116" t="s">
        <v>1748</v>
      </c>
      <c r="Z587" s="385">
        <v>15</v>
      </c>
      <c r="AA587" s="385"/>
      <c r="AB587" s="385"/>
      <c r="AC587" s="385"/>
      <c r="AD587" s="385"/>
      <c r="AE587" s="385"/>
      <c r="AF587" s="385"/>
      <c r="AG587" s="385"/>
      <c r="AH587" s="385"/>
      <c r="AI587" s="385"/>
    </row>
    <row r="588" spans="1:35" s="386" customFormat="1" ht="63" customHeight="1">
      <c r="A588" s="16" t="s">
        <v>1816</v>
      </c>
      <c r="B588" s="16" t="s">
        <v>1817</v>
      </c>
      <c r="C588" s="24" t="s">
        <v>1831</v>
      </c>
      <c r="D588" s="24">
        <v>34</v>
      </c>
      <c r="E588" s="24">
        <v>1</v>
      </c>
      <c r="F588" s="24">
        <v>3</v>
      </c>
      <c r="G588" s="24" t="s">
        <v>39</v>
      </c>
      <c r="H588" s="24" t="s">
        <v>1818</v>
      </c>
      <c r="I588" s="24" t="s">
        <v>45</v>
      </c>
      <c r="J588" s="24" t="s">
        <v>45</v>
      </c>
      <c r="K588" s="24" t="s">
        <v>27</v>
      </c>
      <c r="L588" s="24" t="s">
        <v>1819</v>
      </c>
      <c r="M588" s="24" t="s">
        <v>45</v>
      </c>
      <c r="N588" s="24" t="s">
        <v>38</v>
      </c>
      <c r="O588" s="29"/>
      <c r="P588" s="29"/>
      <c r="Q588" s="29"/>
      <c r="R588" s="29"/>
      <c r="S588" s="29"/>
      <c r="T588" s="29"/>
      <c r="U588" s="29"/>
      <c r="V588" s="24" t="s">
        <v>45</v>
      </c>
      <c r="W588" s="24" t="s">
        <v>45</v>
      </c>
      <c r="X588" s="177">
        <f t="shared" si="7"/>
        <v>0</v>
      </c>
      <c r="Y588" s="116" t="s">
        <v>1748</v>
      </c>
      <c r="Z588" s="385">
        <v>3</v>
      </c>
      <c r="AA588" s="385"/>
      <c r="AB588" s="385"/>
      <c r="AC588" s="385"/>
      <c r="AD588" s="385"/>
      <c r="AE588" s="385"/>
      <c r="AF588" s="385"/>
      <c r="AG588" s="385"/>
      <c r="AH588" s="385"/>
      <c r="AI588" s="385"/>
    </row>
    <row r="589" spans="1:35" s="386" customFormat="1" ht="63" customHeight="1">
      <c r="A589" s="16" t="s">
        <v>1816</v>
      </c>
      <c r="B589" s="16" t="s">
        <v>1834</v>
      </c>
      <c r="C589" s="24" t="s">
        <v>1835</v>
      </c>
      <c r="D589" s="24">
        <v>10</v>
      </c>
      <c r="E589" s="24">
        <v>12</v>
      </c>
      <c r="F589" s="24">
        <v>15</v>
      </c>
      <c r="G589" s="24" t="s">
        <v>39</v>
      </c>
      <c r="H589" s="24" t="s">
        <v>1818</v>
      </c>
      <c r="I589" s="24"/>
      <c r="J589" s="24"/>
      <c r="K589" s="24" t="s">
        <v>27</v>
      </c>
      <c r="L589" s="24" t="s">
        <v>1819</v>
      </c>
      <c r="M589" s="24" t="s">
        <v>1836</v>
      </c>
      <c r="N589" s="24" t="s">
        <v>38</v>
      </c>
      <c r="O589" s="29" t="s">
        <v>54</v>
      </c>
      <c r="P589" s="29"/>
      <c r="Q589" s="29"/>
      <c r="R589" s="29"/>
      <c r="S589" s="29"/>
      <c r="T589" s="29"/>
      <c r="U589" s="29"/>
      <c r="V589" s="24" t="s">
        <v>1837</v>
      </c>
      <c r="W589" s="24" t="s">
        <v>1838</v>
      </c>
      <c r="X589" s="177">
        <f t="shared" si="7"/>
        <v>0</v>
      </c>
      <c r="Y589" s="116" t="s">
        <v>1748</v>
      </c>
      <c r="Z589" s="385">
        <v>15</v>
      </c>
      <c r="AA589" s="385"/>
      <c r="AB589" s="385"/>
      <c r="AC589" s="385"/>
      <c r="AD589" s="385"/>
      <c r="AE589" s="385"/>
      <c r="AF589" s="385"/>
      <c r="AG589" s="385"/>
      <c r="AH589" s="385"/>
      <c r="AI589" s="385"/>
    </row>
    <row r="590" spans="1:35" s="386" customFormat="1" ht="63" customHeight="1">
      <c r="A590" s="28" t="s">
        <v>1816</v>
      </c>
      <c r="B590" s="28" t="s">
        <v>1834</v>
      </c>
      <c r="C590" s="132" t="s">
        <v>1816</v>
      </c>
      <c r="D590" s="132">
        <v>30</v>
      </c>
      <c r="E590" s="132">
        <v>10</v>
      </c>
      <c r="F590" s="132">
        <v>20.3</v>
      </c>
      <c r="G590" s="132" t="s">
        <v>39</v>
      </c>
      <c r="H590" s="132" t="s">
        <v>1818</v>
      </c>
      <c r="I590" s="132"/>
      <c r="J590" s="132"/>
      <c r="K590" s="132" t="s">
        <v>27</v>
      </c>
      <c r="L590" s="132" t="s">
        <v>1819</v>
      </c>
      <c r="M590" s="132" t="s">
        <v>1836</v>
      </c>
      <c r="N590" s="132" t="s">
        <v>38</v>
      </c>
      <c r="O590" s="133" t="e">
        <f>#REF!</f>
        <v>#REF!</v>
      </c>
      <c r="P590" s="133"/>
      <c r="Q590" s="133"/>
      <c r="R590" s="133"/>
      <c r="S590" s="133"/>
      <c r="T590" s="133"/>
      <c r="U590" s="133"/>
      <c r="V590" s="132" t="s">
        <v>1839</v>
      </c>
      <c r="W590" s="132" t="s">
        <v>1840</v>
      </c>
      <c r="X590" s="279">
        <f t="shared" si="7"/>
        <v>0</v>
      </c>
      <c r="Y590" s="117" t="s">
        <v>1748</v>
      </c>
      <c r="Z590" s="430">
        <v>20.3</v>
      </c>
      <c r="AA590" s="430"/>
      <c r="AB590" s="430"/>
      <c r="AC590" s="430"/>
      <c r="AD590" s="430"/>
      <c r="AE590" s="430"/>
      <c r="AF590" s="430"/>
      <c r="AG590" s="430"/>
      <c r="AH590" s="430"/>
      <c r="AI590" s="430"/>
    </row>
    <row r="591" spans="1:35" s="559" customFormat="1" ht="63">
      <c r="A591" s="165" t="s">
        <v>1816</v>
      </c>
      <c r="B591" s="553" t="s">
        <v>2227</v>
      </c>
      <c r="C591" s="4" t="s">
        <v>1817</v>
      </c>
      <c r="D591" s="554">
        <v>6</v>
      </c>
      <c r="E591" s="555" t="s">
        <v>2228</v>
      </c>
      <c r="F591" s="552">
        <v>1.4</v>
      </c>
      <c r="G591" s="4" t="s">
        <v>2229</v>
      </c>
      <c r="H591" s="10" t="s">
        <v>2230</v>
      </c>
      <c r="I591" s="11" t="s">
        <v>50</v>
      </c>
      <c r="J591" s="3" t="s">
        <v>35</v>
      </c>
      <c r="K591" s="534" t="s">
        <v>27</v>
      </c>
      <c r="L591" s="4" t="s">
        <v>2231</v>
      </c>
      <c r="M591" s="4" t="s">
        <v>1391</v>
      </c>
      <c r="N591" s="4" t="s">
        <v>2232</v>
      </c>
      <c r="O591" s="11" t="s">
        <v>2233</v>
      </c>
      <c r="P591" s="11" t="s">
        <v>8</v>
      </c>
      <c r="Q591" s="552">
        <v>1.4</v>
      </c>
      <c r="R591" s="11" t="s">
        <v>45</v>
      </c>
      <c r="S591" s="11" t="s">
        <v>45</v>
      </c>
      <c r="T591" s="11" t="s">
        <v>159</v>
      </c>
      <c r="U591" s="11" t="s">
        <v>55</v>
      </c>
      <c r="V591" s="535" t="s">
        <v>2234</v>
      </c>
      <c r="W591" s="535" t="s">
        <v>2235</v>
      </c>
      <c r="X591" s="560">
        <f t="shared" si="7"/>
        <v>1.4</v>
      </c>
    </row>
    <row r="592" spans="1:35" s="559" customFormat="1" ht="63">
      <c r="A592" s="165" t="s">
        <v>1816</v>
      </c>
      <c r="B592" s="553" t="s">
        <v>2227</v>
      </c>
      <c r="C592" s="4" t="s">
        <v>1831</v>
      </c>
      <c r="D592" s="554">
        <v>18</v>
      </c>
      <c r="E592" s="555" t="s">
        <v>1609</v>
      </c>
      <c r="F592" s="552">
        <v>2.8</v>
      </c>
      <c r="G592" s="4" t="s">
        <v>2236</v>
      </c>
      <c r="H592" s="10" t="s">
        <v>2230</v>
      </c>
      <c r="I592" s="11" t="s">
        <v>50</v>
      </c>
      <c r="J592" s="3" t="s">
        <v>35</v>
      </c>
      <c r="K592" s="534" t="s">
        <v>27</v>
      </c>
      <c r="L592" s="4" t="s">
        <v>2231</v>
      </c>
      <c r="M592" s="4" t="s">
        <v>1391</v>
      </c>
      <c r="N592" s="4" t="s">
        <v>2232</v>
      </c>
      <c r="O592" s="11" t="s">
        <v>2233</v>
      </c>
      <c r="P592" s="11" t="s">
        <v>8</v>
      </c>
      <c r="Q592" s="552">
        <v>2.8</v>
      </c>
      <c r="R592" s="11" t="s">
        <v>45</v>
      </c>
      <c r="S592" s="11" t="s">
        <v>45</v>
      </c>
      <c r="T592" s="11" t="s">
        <v>159</v>
      </c>
      <c r="U592" s="11" t="s">
        <v>55</v>
      </c>
      <c r="V592" s="535" t="s">
        <v>2237</v>
      </c>
      <c r="W592" s="535" t="s">
        <v>2238</v>
      </c>
      <c r="X592" s="560">
        <f t="shared" si="7"/>
        <v>2.8</v>
      </c>
    </row>
    <row r="593" spans="1:24" s="559" customFormat="1" ht="63">
      <c r="A593" s="165" t="s">
        <v>1816</v>
      </c>
      <c r="B593" s="553" t="s">
        <v>2227</v>
      </c>
      <c r="C593" s="4" t="s">
        <v>1823</v>
      </c>
      <c r="D593" s="554">
        <v>6</v>
      </c>
      <c r="E593" s="555" t="s">
        <v>1690</v>
      </c>
      <c r="F593" s="552">
        <v>6.6</v>
      </c>
      <c r="G593" s="4" t="s">
        <v>2229</v>
      </c>
      <c r="H593" s="10" t="s">
        <v>2230</v>
      </c>
      <c r="I593" s="11" t="s">
        <v>50</v>
      </c>
      <c r="J593" s="3" t="s">
        <v>141</v>
      </c>
      <c r="K593" s="534" t="s">
        <v>27</v>
      </c>
      <c r="L593" s="4" t="s">
        <v>2231</v>
      </c>
      <c r="M593" s="4" t="s">
        <v>1391</v>
      </c>
      <c r="N593" s="4" t="s">
        <v>2232</v>
      </c>
      <c r="O593" s="11" t="s">
        <v>2233</v>
      </c>
      <c r="P593" s="11" t="s">
        <v>8</v>
      </c>
      <c r="Q593" s="552">
        <v>6.6</v>
      </c>
      <c r="R593" s="11" t="s">
        <v>45</v>
      </c>
      <c r="S593" s="11" t="s">
        <v>45</v>
      </c>
      <c r="T593" s="11" t="s">
        <v>159</v>
      </c>
      <c r="U593" s="11" t="s">
        <v>55</v>
      </c>
      <c r="V593" s="535" t="s">
        <v>2239</v>
      </c>
      <c r="W593" s="535" t="s">
        <v>2240</v>
      </c>
      <c r="X593" s="560">
        <f t="shared" si="7"/>
        <v>6.6</v>
      </c>
    </row>
    <row r="594" spans="1:24" s="559" customFormat="1" ht="63">
      <c r="A594" s="165" t="s">
        <v>1816</v>
      </c>
      <c r="B594" s="553" t="s">
        <v>2227</v>
      </c>
      <c r="C594" s="4" t="s">
        <v>2241</v>
      </c>
      <c r="D594" s="554">
        <v>12</v>
      </c>
      <c r="E594" s="555" t="s">
        <v>2242</v>
      </c>
      <c r="F594" s="552">
        <v>0.9</v>
      </c>
      <c r="G594" s="4" t="s">
        <v>2229</v>
      </c>
      <c r="H594" s="10" t="s">
        <v>2230</v>
      </c>
      <c r="I594" s="11" t="s">
        <v>50</v>
      </c>
      <c r="J594" s="3" t="s">
        <v>141</v>
      </c>
      <c r="K594" s="534" t="s">
        <v>27</v>
      </c>
      <c r="L594" s="4" t="s">
        <v>2231</v>
      </c>
      <c r="M594" s="4" t="s">
        <v>1391</v>
      </c>
      <c r="N594" s="4" t="s">
        <v>2232</v>
      </c>
      <c r="O594" s="11" t="s">
        <v>2233</v>
      </c>
      <c r="P594" s="11" t="s">
        <v>8</v>
      </c>
      <c r="Q594" s="552">
        <v>0.9</v>
      </c>
      <c r="R594" s="11" t="s">
        <v>45</v>
      </c>
      <c r="S594" s="11" t="s">
        <v>45</v>
      </c>
      <c r="T594" s="11" t="s">
        <v>159</v>
      </c>
      <c r="U594" s="11" t="s">
        <v>55</v>
      </c>
      <c r="V594" s="535" t="s">
        <v>2243</v>
      </c>
      <c r="W594" s="535" t="s">
        <v>2244</v>
      </c>
      <c r="X594" s="560">
        <f t="shared" si="7"/>
        <v>0.9</v>
      </c>
    </row>
    <row r="595" spans="1:24" s="559" customFormat="1" ht="63">
      <c r="A595" s="165" t="s">
        <v>1816</v>
      </c>
      <c r="B595" s="553" t="s">
        <v>2227</v>
      </c>
      <c r="C595" s="4" t="s">
        <v>2241</v>
      </c>
      <c r="D595" s="554">
        <v>12</v>
      </c>
      <c r="E595" s="555" t="s">
        <v>1307</v>
      </c>
      <c r="F595" s="552">
        <v>0.5</v>
      </c>
      <c r="G595" s="4" t="s">
        <v>2229</v>
      </c>
      <c r="H595" s="10" t="s">
        <v>2230</v>
      </c>
      <c r="I595" s="11" t="s">
        <v>50</v>
      </c>
      <c r="J595" s="3" t="s">
        <v>141</v>
      </c>
      <c r="K595" s="534" t="s">
        <v>27</v>
      </c>
      <c r="L595" s="4" t="s">
        <v>2231</v>
      </c>
      <c r="M595" s="4" t="s">
        <v>1391</v>
      </c>
      <c r="N595" s="4" t="s">
        <v>2232</v>
      </c>
      <c r="O595" s="11" t="s">
        <v>2233</v>
      </c>
      <c r="P595" s="11" t="s">
        <v>8</v>
      </c>
      <c r="Q595" s="552">
        <v>0.5</v>
      </c>
      <c r="R595" s="11" t="s">
        <v>45</v>
      </c>
      <c r="S595" s="11" t="s">
        <v>45</v>
      </c>
      <c r="T595" s="11" t="s">
        <v>159</v>
      </c>
      <c r="U595" s="11" t="s">
        <v>55</v>
      </c>
      <c r="V595" s="535" t="s">
        <v>2245</v>
      </c>
      <c r="W595" s="535" t="s">
        <v>2246</v>
      </c>
      <c r="X595" s="560">
        <f t="shared" si="7"/>
        <v>0.5</v>
      </c>
    </row>
    <row r="596" spans="1:24" s="559" customFormat="1" ht="63">
      <c r="A596" s="165" t="s">
        <v>1816</v>
      </c>
      <c r="B596" s="553" t="s">
        <v>2227</v>
      </c>
      <c r="C596" s="4" t="s">
        <v>2241</v>
      </c>
      <c r="D596" s="554">
        <v>12</v>
      </c>
      <c r="E596" s="555" t="s">
        <v>2247</v>
      </c>
      <c r="F596" s="552">
        <v>3.8</v>
      </c>
      <c r="G596" s="4" t="s">
        <v>2229</v>
      </c>
      <c r="H596" s="10" t="s">
        <v>2230</v>
      </c>
      <c r="I596" s="11" t="s">
        <v>50</v>
      </c>
      <c r="J596" s="3" t="s">
        <v>141</v>
      </c>
      <c r="K596" s="534" t="s">
        <v>27</v>
      </c>
      <c r="L596" s="4" t="s">
        <v>2231</v>
      </c>
      <c r="M596" s="4" t="s">
        <v>1391</v>
      </c>
      <c r="N596" s="4" t="s">
        <v>2232</v>
      </c>
      <c r="O596" s="11" t="s">
        <v>2233</v>
      </c>
      <c r="P596" s="11" t="s">
        <v>8</v>
      </c>
      <c r="Q596" s="552">
        <v>3.8</v>
      </c>
      <c r="R596" s="11" t="s">
        <v>45</v>
      </c>
      <c r="S596" s="11" t="s">
        <v>45</v>
      </c>
      <c r="T596" s="11" t="s">
        <v>159</v>
      </c>
      <c r="U596" s="11" t="s">
        <v>55</v>
      </c>
      <c r="V596" s="535" t="s">
        <v>2248</v>
      </c>
      <c r="W596" s="535" t="s">
        <v>2249</v>
      </c>
      <c r="X596" s="560">
        <f t="shared" si="7"/>
        <v>3.8</v>
      </c>
    </row>
    <row r="597" spans="1:24" s="559" customFormat="1" ht="63">
      <c r="A597" s="165" t="s">
        <v>1816</v>
      </c>
      <c r="B597" s="553" t="s">
        <v>2227</v>
      </c>
      <c r="C597" s="4" t="s">
        <v>2241</v>
      </c>
      <c r="D597" s="554">
        <v>12</v>
      </c>
      <c r="E597" s="555" t="s">
        <v>2250</v>
      </c>
      <c r="F597" s="552">
        <v>2.7</v>
      </c>
      <c r="G597" s="4" t="s">
        <v>2229</v>
      </c>
      <c r="H597" s="10" t="s">
        <v>2230</v>
      </c>
      <c r="I597" s="11" t="s">
        <v>50</v>
      </c>
      <c r="J597" s="3" t="s">
        <v>141</v>
      </c>
      <c r="K597" s="534" t="s">
        <v>27</v>
      </c>
      <c r="L597" s="4" t="s">
        <v>2231</v>
      </c>
      <c r="M597" s="4" t="s">
        <v>1391</v>
      </c>
      <c r="N597" s="4" t="s">
        <v>2232</v>
      </c>
      <c r="O597" s="11" t="s">
        <v>2233</v>
      </c>
      <c r="P597" s="11" t="s">
        <v>8</v>
      </c>
      <c r="Q597" s="552">
        <v>2.7</v>
      </c>
      <c r="R597" s="11" t="s">
        <v>45</v>
      </c>
      <c r="S597" s="11" t="s">
        <v>45</v>
      </c>
      <c r="T597" s="11" t="s">
        <v>159</v>
      </c>
      <c r="U597" s="11" t="s">
        <v>55</v>
      </c>
      <c r="V597" s="535" t="s">
        <v>2251</v>
      </c>
      <c r="W597" s="535" t="s">
        <v>2252</v>
      </c>
      <c r="X597" s="560">
        <f t="shared" si="7"/>
        <v>2.7</v>
      </c>
    </row>
    <row r="598" spans="1:24" s="559" customFormat="1" ht="63">
      <c r="A598" s="165" t="s">
        <v>1816</v>
      </c>
      <c r="B598" s="553" t="s">
        <v>2227</v>
      </c>
      <c r="C598" s="4" t="s">
        <v>1817</v>
      </c>
      <c r="D598" s="554">
        <v>13</v>
      </c>
      <c r="E598" s="555" t="s">
        <v>1134</v>
      </c>
      <c r="F598" s="552">
        <v>1.2</v>
      </c>
      <c r="G598" s="4" t="s">
        <v>2236</v>
      </c>
      <c r="H598" s="10" t="s">
        <v>2230</v>
      </c>
      <c r="I598" s="11" t="s">
        <v>50</v>
      </c>
      <c r="J598" s="3" t="s">
        <v>35</v>
      </c>
      <c r="K598" s="534" t="s">
        <v>27</v>
      </c>
      <c r="L598" s="4" t="s">
        <v>2253</v>
      </c>
      <c r="M598" s="4" t="s">
        <v>2254</v>
      </c>
      <c r="N598" s="4" t="s">
        <v>2232</v>
      </c>
      <c r="O598" s="11" t="s">
        <v>2233</v>
      </c>
      <c r="P598" s="11" t="s">
        <v>8</v>
      </c>
      <c r="Q598" s="552">
        <v>1.2</v>
      </c>
      <c r="R598" s="11" t="s">
        <v>45</v>
      </c>
      <c r="S598" s="11" t="s">
        <v>45</v>
      </c>
      <c r="T598" s="11" t="s">
        <v>159</v>
      </c>
      <c r="U598" s="11" t="s">
        <v>55</v>
      </c>
      <c r="V598" s="535" t="s">
        <v>2239</v>
      </c>
      <c r="W598" s="535" t="s">
        <v>2255</v>
      </c>
      <c r="X598" s="560">
        <f t="shared" si="7"/>
        <v>1.2</v>
      </c>
    </row>
    <row r="599" spans="1:24" s="559" customFormat="1" ht="63">
      <c r="A599" s="165" t="s">
        <v>1816</v>
      </c>
      <c r="B599" s="553" t="s">
        <v>2227</v>
      </c>
      <c r="C599" s="4" t="s">
        <v>1831</v>
      </c>
      <c r="D599" s="554">
        <v>21</v>
      </c>
      <c r="E599" s="555" t="s">
        <v>1415</v>
      </c>
      <c r="F599" s="552">
        <v>2.9</v>
      </c>
      <c r="G599" s="4" t="s">
        <v>2256</v>
      </c>
      <c r="H599" s="10" t="s">
        <v>2230</v>
      </c>
      <c r="I599" s="556" t="s">
        <v>50</v>
      </c>
      <c r="J599" s="3" t="s">
        <v>35</v>
      </c>
      <c r="K599" s="534" t="s">
        <v>27</v>
      </c>
      <c r="L599" s="4" t="s">
        <v>2231</v>
      </c>
      <c r="M599" s="4" t="s">
        <v>1391</v>
      </c>
      <c r="N599" s="4" t="s">
        <v>2232</v>
      </c>
      <c r="O599" s="11" t="s">
        <v>2233</v>
      </c>
      <c r="P599" s="11" t="s">
        <v>8</v>
      </c>
      <c r="Q599" s="552">
        <v>2.9</v>
      </c>
      <c r="R599" s="11"/>
      <c r="S599" s="11"/>
      <c r="T599" s="11" t="s">
        <v>159</v>
      </c>
      <c r="U599" s="11" t="s">
        <v>55</v>
      </c>
      <c r="V599" s="535" t="s">
        <v>2257</v>
      </c>
      <c r="W599" s="535" t="s">
        <v>2258</v>
      </c>
      <c r="X599" s="560">
        <f t="shared" si="7"/>
        <v>2.9</v>
      </c>
    </row>
    <row r="600" spans="1:24" s="559" customFormat="1" ht="63">
      <c r="A600" s="165" t="s">
        <v>1816</v>
      </c>
      <c r="B600" s="553" t="s">
        <v>2227</v>
      </c>
      <c r="C600" s="4" t="s">
        <v>2259</v>
      </c>
      <c r="D600" s="554">
        <v>1</v>
      </c>
      <c r="E600" s="555" t="s">
        <v>1134</v>
      </c>
      <c r="F600" s="552">
        <v>3.2</v>
      </c>
      <c r="G600" s="4" t="s">
        <v>2260</v>
      </c>
      <c r="H600" s="10" t="s">
        <v>2230</v>
      </c>
      <c r="I600" s="11" t="s">
        <v>50</v>
      </c>
      <c r="J600" s="3" t="s">
        <v>232</v>
      </c>
      <c r="K600" s="534" t="s">
        <v>27</v>
      </c>
      <c r="L600" s="4" t="s">
        <v>2231</v>
      </c>
      <c r="M600" s="4" t="s">
        <v>1391</v>
      </c>
      <c r="N600" s="4" t="s">
        <v>2232</v>
      </c>
      <c r="O600" s="11" t="s">
        <v>2233</v>
      </c>
      <c r="P600" s="11" t="s">
        <v>8</v>
      </c>
      <c r="Q600" s="552">
        <v>3.2</v>
      </c>
      <c r="R600" s="11" t="s">
        <v>45</v>
      </c>
      <c r="S600" s="11" t="s">
        <v>45</v>
      </c>
      <c r="T600" s="11" t="s">
        <v>159</v>
      </c>
      <c r="U600" s="11" t="s">
        <v>55</v>
      </c>
      <c r="V600" s="535" t="s">
        <v>2261</v>
      </c>
      <c r="W600" s="535" t="s">
        <v>2262</v>
      </c>
      <c r="X600" s="560">
        <f t="shared" si="7"/>
        <v>3.2</v>
      </c>
    </row>
    <row r="601" spans="1:24" s="559" customFormat="1" ht="63">
      <c r="A601" s="165" t="s">
        <v>1816</v>
      </c>
      <c r="B601" s="553" t="s">
        <v>2227</v>
      </c>
      <c r="C601" s="4" t="s">
        <v>2259</v>
      </c>
      <c r="D601" s="554">
        <v>1</v>
      </c>
      <c r="E601" s="555" t="s">
        <v>1415</v>
      </c>
      <c r="F601" s="552">
        <v>2.1</v>
      </c>
      <c r="G601" s="4" t="s">
        <v>2263</v>
      </c>
      <c r="H601" s="10" t="s">
        <v>2230</v>
      </c>
      <c r="I601" s="556" t="s">
        <v>50</v>
      </c>
      <c r="J601" s="3" t="s">
        <v>35</v>
      </c>
      <c r="K601" s="534" t="s">
        <v>27</v>
      </c>
      <c r="L601" s="4" t="s">
        <v>2231</v>
      </c>
      <c r="M601" s="4" t="s">
        <v>1391</v>
      </c>
      <c r="N601" s="4" t="s">
        <v>2232</v>
      </c>
      <c r="O601" s="11" t="s">
        <v>2233</v>
      </c>
      <c r="P601" s="11" t="s">
        <v>8</v>
      </c>
      <c r="Q601" s="552">
        <v>2.1</v>
      </c>
      <c r="R601" s="11" t="s">
        <v>45</v>
      </c>
      <c r="S601" s="11" t="s">
        <v>45</v>
      </c>
      <c r="T601" s="11" t="s">
        <v>159</v>
      </c>
      <c r="U601" s="11" t="s">
        <v>55</v>
      </c>
      <c r="V601" s="535" t="s">
        <v>2264</v>
      </c>
      <c r="W601" s="535" t="s">
        <v>2265</v>
      </c>
      <c r="X601" s="560">
        <f t="shared" si="7"/>
        <v>2.1</v>
      </c>
    </row>
    <row r="602" spans="1:24" s="559" customFormat="1" ht="63">
      <c r="A602" s="165" t="s">
        <v>1816</v>
      </c>
      <c r="B602" s="553" t="s">
        <v>2227</v>
      </c>
      <c r="C602" s="4" t="s">
        <v>2259</v>
      </c>
      <c r="D602" s="554">
        <v>1</v>
      </c>
      <c r="E602" s="555" t="s">
        <v>1415</v>
      </c>
      <c r="F602" s="552">
        <v>3</v>
      </c>
      <c r="G602" s="4" t="s">
        <v>2263</v>
      </c>
      <c r="H602" s="10" t="s">
        <v>2230</v>
      </c>
      <c r="I602" s="556" t="s">
        <v>50</v>
      </c>
      <c r="J602" s="3" t="s">
        <v>35</v>
      </c>
      <c r="K602" s="534" t="s">
        <v>27</v>
      </c>
      <c r="L602" s="4" t="s">
        <v>2231</v>
      </c>
      <c r="M602" s="4" t="s">
        <v>1391</v>
      </c>
      <c r="N602" s="4" t="s">
        <v>2232</v>
      </c>
      <c r="O602" s="11" t="s">
        <v>2233</v>
      </c>
      <c r="P602" s="11" t="s">
        <v>8</v>
      </c>
      <c r="Q602" s="552">
        <v>3</v>
      </c>
      <c r="R602" s="11" t="s">
        <v>45</v>
      </c>
      <c r="S602" s="11" t="s">
        <v>45</v>
      </c>
      <c r="T602" s="11" t="s">
        <v>159</v>
      </c>
      <c r="U602" s="11" t="s">
        <v>55</v>
      </c>
      <c r="V602" s="535" t="s">
        <v>2266</v>
      </c>
      <c r="W602" s="535" t="s">
        <v>2267</v>
      </c>
      <c r="X602" s="560">
        <f t="shared" si="7"/>
        <v>3</v>
      </c>
    </row>
    <row r="603" spans="1:24" s="559" customFormat="1" ht="63">
      <c r="A603" s="165" t="s">
        <v>1816</v>
      </c>
      <c r="B603" s="553" t="s">
        <v>2227</v>
      </c>
      <c r="C603" s="4" t="s">
        <v>1817</v>
      </c>
      <c r="D603" s="554">
        <v>33</v>
      </c>
      <c r="E603" s="555" t="s">
        <v>2268</v>
      </c>
      <c r="F603" s="552">
        <v>0.8</v>
      </c>
      <c r="G603" s="4" t="s">
        <v>2269</v>
      </c>
      <c r="H603" s="10" t="s">
        <v>2230</v>
      </c>
      <c r="I603" s="556" t="s">
        <v>50</v>
      </c>
      <c r="J603" s="3" t="s">
        <v>141</v>
      </c>
      <c r="K603" s="534" t="s">
        <v>27</v>
      </c>
      <c r="L603" s="4" t="s">
        <v>2231</v>
      </c>
      <c r="M603" s="4" t="s">
        <v>1391</v>
      </c>
      <c r="N603" s="4" t="s">
        <v>2232</v>
      </c>
      <c r="O603" s="11" t="s">
        <v>2233</v>
      </c>
      <c r="P603" s="11" t="s">
        <v>8</v>
      </c>
      <c r="Q603" s="552">
        <v>0.8</v>
      </c>
      <c r="R603" s="11"/>
      <c r="S603" s="11"/>
      <c r="T603" s="11" t="s">
        <v>159</v>
      </c>
      <c r="U603" s="11" t="s">
        <v>55</v>
      </c>
      <c r="V603" s="535" t="s">
        <v>2270</v>
      </c>
      <c r="W603" s="535" t="s">
        <v>2271</v>
      </c>
      <c r="X603" s="560">
        <f t="shared" si="7"/>
        <v>0.8</v>
      </c>
    </row>
    <row r="604" spans="1:24" s="559" customFormat="1" ht="63">
      <c r="A604" s="165" t="s">
        <v>1816</v>
      </c>
      <c r="B604" s="553" t="s">
        <v>2227</v>
      </c>
      <c r="C604" s="4" t="s">
        <v>1817</v>
      </c>
      <c r="D604" s="554">
        <v>33</v>
      </c>
      <c r="E604" s="555" t="s">
        <v>2272</v>
      </c>
      <c r="F604" s="552">
        <v>0.7</v>
      </c>
      <c r="G604" s="4" t="s">
        <v>2269</v>
      </c>
      <c r="H604" s="10" t="s">
        <v>2230</v>
      </c>
      <c r="I604" s="556" t="s">
        <v>50</v>
      </c>
      <c r="J604" s="3" t="s">
        <v>141</v>
      </c>
      <c r="K604" s="534" t="s">
        <v>27</v>
      </c>
      <c r="L604" s="4" t="s">
        <v>2231</v>
      </c>
      <c r="M604" s="4" t="s">
        <v>1391</v>
      </c>
      <c r="N604" s="4" t="s">
        <v>2232</v>
      </c>
      <c r="O604" s="11" t="s">
        <v>2233</v>
      </c>
      <c r="P604" s="11" t="s">
        <v>8</v>
      </c>
      <c r="Q604" s="552">
        <v>0.7</v>
      </c>
      <c r="R604" s="11" t="s">
        <v>45</v>
      </c>
      <c r="S604" s="11" t="s">
        <v>45</v>
      </c>
      <c r="T604" s="11" t="s">
        <v>159</v>
      </c>
      <c r="U604" s="11" t="s">
        <v>55</v>
      </c>
      <c r="V604" s="535" t="s">
        <v>2273</v>
      </c>
      <c r="W604" s="535" t="s">
        <v>2274</v>
      </c>
      <c r="X604" s="560">
        <f t="shared" si="7"/>
        <v>0.7</v>
      </c>
    </row>
    <row r="605" spans="1:24" s="559" customFormat="1" ht="63">
      <c r="A605" s="165" t="s">
        <v>1816</v>
      </c>
      <c r="B605" s="553" t="s">
        <v>2227</v>
      </c>
      <c r="C605" s="4" t="s">
        <v>1817</v>
      </c>
      <c r="D605" s="554">
        <v>33</v>
      </c>
      <c r="E605" s="555" t="s">
        <v>2275</v>
      </c>
      <c r="F605" s="552">
        <v>0.3</v>
      </c>
      <c r="G605" s="4" t="s">
        <v>2269</v>
      </c>
      <c r="H605" s="10" t="s">
        <v>2230</v>
      </c>
      <c r="I605" s="556" t="s">
        <v>50</v>
      </c>
      <c r="J605" s="3" t="s">
        <v>141</v>
      </c>
      <c r="K605" s="534" t="s">
        <v>27</v>
      </c>
      <c r="L605" s="4" t="s">
        <v>2231</v>
      </c>
      <c r="M605" s="4" t="s">
        <v>1391</v>
      </c>
      <c r="N605" s="4" t="s">
        <v>2232</v>
      </c>
      <c r="O605" s="11" t="s">
        <v>2233</v>
      </c>
      <c r="P605" s="11" t="s">
        <v>8</v>
      </c>
      <c r="Q605" s="552">
        <v>0.3</v>
      </c>
      <c r="R605" s="11" t="s">
        <v>45</v>
      </c>
      <c r="S605" s="11" t="s">
        <v>45</v>
      </c>
      <c r="T605" s="11" t="s">
        <v>159</v>
      </c>
      <c r="U605" s="11" t="s">
        <v>55</v>
      </c>
      <c r="V605" s="535" t="s">
        <v>2276</v>
      </c>
      <c r="W605" s="535" t="s">
        <v>2277</v>
      </c>
      <c r="X605" s="560">
        <f t="shared" si="7"/>
        <v>0.3</v>
      </c>
    </row>
    <row r="606" spans="1:24" s="559" customFormat="1" ht="63">
      <c r="A606" s="165" t="s">
        <v>1816</v>
      </c>
      <c r="B606" s="553" t="s">
        <v>2227</v>
      </c>
      <c r="C606" s="4" t="s">
        <v>1817</v>
      </c>
      <c r="D606" s="554">
        <v>16</v>
      </c>
      <c r="E606" s="555" t="s">
        <v>2228</v>
      </c>
      <c r="F606" s="552">
        <v>3.1</v>
      </c>
      <c r="G606" s="4" t="s">
        <v>2256</v>
      </c>
      <c r="H606" s="10" t="s">
        <v>2230</v>
      </c>
      <c r="I606" s="556" t="s">
        <v>50</v>
      </c>
      <c r="J606" s="3" t="s">
        <v>35</v>
      </c>
      <c r="K606" s="534" t="s">
        <v>27</v>
      </c>
      <c r="L606" s="4" t="s">
        <v>2231</v>
      </c>
      <c r="M606" s="4" t="s">
        <v>2254</v>
      </c>
      <c r="N606" s="4" t="s">
        <v>2232</v>
      </c>
      <c r="O606" s="11" t="s">
        <v>2233</v>
      </c>
      <c r="P606" s="11" t="s">
        <v>8</v>
      </c>
      <c r="Q606" s="552">
        <v>3.1</v>
      </c>
      <c r="R606" s="11"/>
      <c r="S606" s="11"/>
      <c r="T606" s="11" t="s">
        <v>159</v>
      </c>
      <c r="U606" s="11" t="s">
        <v>55</v>
      </c>
      <c r="V606" s="535" t="s">
        <v>2278</v>
      </c>
      <c r="W606" s="535" t="s">
        <v>2279</v>
      </c>
      <c r="X606" s="560">
        <f t="shared" si="7"/>
        <v>3.1</v>
      </c>
    </row>
    <row r="607" spans="1:24" s="559" customFormat="1" ht="63">
      <c r="A607" s="165" t="s">
        <v>1816</v>
      </c>
      <c r="B607" s="553" t="s">
        <v>2227</v>
      </c>
      <c r="C607" s="4" t="s">
        <v>1817</v>
      </c>
      <c r="D607" s="554">
        <v>33</v>
      </c>
      <c r="E607" s="555" t="s">
        <v>2280</v>
      </c>
      <c r="F607" s="552">
        <v>0.5</v>
      </c>
      <c r="G607" s="4" t="s">
        <v>2269</v>
      </c>
      <c r="H607" s="10" t="s">
        <v>2230</v>
      </c>
      <c r="I607" s="556" t="s">
        <v>50</v>
      </c>
      <c r="J607" s="3" t="s">
        <v>35</v>
      </c>
      <c r="K607" s="534" t="s">
        <v>27</v>
      </c>
      <c r="L607" s="4" t="s">
        <v>2231</v>
      </c>
      <c r="M607" s="4" t="s">
        <v>1391</v>
      </c>
      <c r="N607" s="4" t="s">
        <v>2232</v>
      </c>
      <c r="O607" s="11" t="s">
        <v>2233</v>
      </c>
      <c r="P607" s="11" t="s">
        <v>8</v>
      </c>
      <c r="Q607" s="552">
        <v>0.5</v>
      </c>
      <c r="R607" s="11"/>
      <c r="S607" s="11"/>
      <c r="T607" s="11" t="s">
        <v>159</v>
      </c>
      <c r="U607" s="11" t="s">
        <v>55</v>
      </c>
      <c r="V607" s="535" t="s">
        <v>2281</v>
      </c>
      <c r="W607" s="535" t="s">
        <v>2282</v>
      </c>
      <c r="X607" s="560">
        <f t="shared" si="7"/>
        <v>0.5</v>
      </c>
    </row>
    <row r="608" spans="1:24" s="559" customFormat="1" ht="63">
      <c r="A608" s="165" t="s">
        <v>1816</v>
      </c>
      <c r="B608" s="553" t="s">
        <v>2227</v>
      </c>
      <c r="C608" s="4" t="s">
        <v>1817</v>
      </c>
      <c r="D608" s="554">
        <v>34</v>
      </c>
      <c r="E608" s="555" t="s">
        <v>2275</v>
      </c>
      <c r="F608" s="552">
        <v>0.5</v>
      </c>
      <c r="G608" s="4" t="s">
        <v>2269</v>
      </c>
      <c r="H608" s="10" t="s">
        <v>2230</v>
      </c>
      <c r="I608" s="4" t="s">
        <v>50</v>
      </c>
      <c r="J608" s="3" t="s">
        <v>35</v>
      </c>
      <c r="K608" s="534" t="s">
        <v>27</v>
      </c>
      <c r="L608" s="4" t="s">
        <v>2231</v>
      </c>
      <c r="M608" s="4" t="s">
        <v>2283</v>
      </c>
      <c r="N608" s="4" t="s">
        <v>2232</v>
      </c>
      <c r="O608" s="11" t="s">
        <v>2233</v>
      </c>
      <c r="P608" s="11" t="s">
        <v>8</v>
      </c>
      <c r="Q608" s="552">
        <v>0.5</v>
      </c>
      <c r="R608" s="11" t="s">
        <v>45</v>
      </c>
      <c r="S608" s="11" t="s">
        <v>45</v>
      </c>
      <c r="T608" s="11" t="s">
        <v>159</v>
      </c>
      <c r="U608" s="11" t="s">
        <v>55</v>
      </c>
      <c r="V608" s="535" t="s">
        <v>2284</v>
      </c>
      <c r="W608" s="535" t="s">
        <v>2285</v>
      </c>
      <c r="X608" s="560">
        <f t="shared" si="7"/>
        <v>0.5</v>
      </c>
    </row>
    <row r="609" spans="1:76" s="24" customFormat="1" ht="51.75" customHeight="1">
      <c r="A609" s="33" t="s">
        <v>1136</v>
      </c>
      <c r="B609" s="33" t="s">
        <v>305</v>
      </c>
      <c r="C609" s="33" t="s">
        <v>305</v>
      </c>
      <c r="D609" s="49">
        <v>83</v>
      </c>
      <c r="E609" s="49">
        <v>52</v>
      </c>
      <c r="F609" s="49">
        <v>21.5</v>
      </c>
      <c r="G609" s="33" t="s">
        <v>41</v>
      </c>
      <c r="H609" s="24" t="s">
        <v>34</v>
      </c>
      <c r="I609" s="33" t="s">
        <v>307</v>
      </c>
      <c r="J609" s="33" t="s">
        <v>307</v>
      </c>
      <c r="K609" s="33" t="s">
        <v>36</v>
      </c>
      <c r="L609" s="33" t="s">
        <v>306</v>
      </c>
      <c r="M609" s="24" t="s">
        <v>307</v>
      </c>
      <c r="N609" s="33" t="s">
        <v>1061</v>
      </c>
      <c r="O609" s="33" t="s">
        <v>54</v>
      </c>
      <c r="P609" s="33" t="s">
        <v>307</v>
      </c>
      <c r="Q609" s="33" t="s">
        <v>307</v>
      </c>
      <c r="R609" s="33" t="s">
        <v>1137</v>
      </c>
      <c r="S609" s="33" t="s">
        <v>307</v>
      </c>
      <c r="T609" s="33" t="s">
        <v>159</v>
      </c>
      <c r="U609" s="33" t="s">
        <v>55</v>
      </c>
      <c r="V609" s="46" t="s">
        <v>1138</v>
      </c>
      <c r="W609" s="46" t="s">
        <v>1139</v>
      </c>
      <c r="X609" s="177">
        <f t="shared" si="7"/>
        <v>0</v>
      </c>
      <c r="Y609" s="33" t="s">
        <v>1199</v>
      </c>
      <c r="Z609" s="29">
        <v>1.3295999999999999</v>
      </c>
      <c r="AA609" s="33" t="s">
        <v>1201</v>
      </c>
      <c r="AB609" s="29">
        <v>20.170400000000001</v>
      </c>
    </row>
    <row r="610" spans="1:76" s="24" customFormat="1" ht="51.75" customHeight="1">
      <c r="A610" s="33" t="s">
        <v>1136</v>
      </c>
      <c r="B610" s="33" t="s">
        <v>305</v>
      </c>
      <c r="C610" s="33" t="s">
        <v>305</v>
      </c>
      <c r="D610" s="33">
        <v>83</v>
      </c>
      <c r="E610" s="33">
        <v>53.54</v>
      </c>
      <c r="F610" s="49">
        <v>3.3</v>
      </c>
      <c r="G610" s="33" t="s">
        <v>41</v>
      </c>
      <c r="H610" s="24" t="s">
        <v>34</v>
      </c>
      <c r="I610" s="33" t="s">
        <v>307</v>
      </c>
      <c r="J610" s="33" t="s">
        <v>307</v>
      </c>
      <c r="K610" s="33" t="s">
        <v>36</v>
      </c>
      <c r="L610" s="33" t="s">
        <v>306</v>
      </c>
      <c r="M610" s="24" t="s">
        <v>307</v>
      </c>
      <c r="N610" s="33" t="s">
        <v>1061</v>
      </c>
      <c r="O610" s="33" t="s">
        <v>54</v>
      </c>
      <c r="P610" s="33" t="s">
        <v>307</v>
      </c>
      <c r="Q610" s="33" t="s">
        <v>307</v>
      </c>
      <c r="R610" s="33" t="s">
        <v>1137</v>
      </c>
      <c r="S610" s="33" t="s">
        <v>307</v>
      </c>
      <c r="T610" s="33" t="s">
        <v>159</v>
      </c>
      <c r="U610" s="33" t="s">
        <v>55</v>
      </c>
      <c r="V610" s="46" t="s">
        <v>1140</v>
      </c>
      <c r="W610" s="46" t="s">
        <v>1141</v>
      </c>
      <c r="X610" s="177">
        <f t="shared" si="7"/>
        <v>0</v>
      </c>
      <c r="Y610" s="33" t="s">
        <v>1199</v>
      </c>
      <c r="Z610" s="29">
        <v>0.22270000000000001</v>
      </c>
      <c r="AA610" s="33" t="s">
        <v>1202</v>
      </c>
      <c r="AB610" s="29">
        <v>3.0773000000000001</v>
      </c>
    </row>
    <row r="611" spans="1:76" s="24" customFormat="1" ht="51.75" customHeight="1">
      <c r="A611" s="38" t="s">
        <v>441</v>
      </c>
      <c r="B611" s="33" t="s">
        <v>305</v>
      </c>
      <c r="C611" s="33" t="s">
        <v>305</v>
      </c>
      <c r="D611" s="33">
        <v>83</v>
      </c>
      <c r="E611" s="33">
        <v>59.6</v>
      </c>
      <c r="F611" s="49">
        <v>1.605</v>
      </c>
      <c r="G611" s="33" t="s">
        <v>41</v>
      </c>
      <c r="H611" s="24" t="s">
        <v>34</v>
      </c>
      <c r="I611" s="33" t="s">
        <v>307</v>
      </c>
      <c r="J611" s="33" t="s">
        <v>307</v>
      </c>
      <c r="K611" s="33" t="s">
        <v>36</v>
      </c>
      <c r="L611" s="33" t="s">
        <v>306</v>
      </c>
      <c r="M611" s="24" t="s">
        <v>307</v>
      </c>
      <c r="N611" s="33" t="s">
        <v>1061</v>
      </c>
      <c r="O611" s="33" t="s">
        <v>54</v>
      </c>
      <c r="P611" s="16" t="s">
        <v>45</v>
      </c>
      <c r="Q611" s="16" t="s">
        <v>45</v>
      </c>
      <c r="R611" s="16" t="s">
        <v>45</v>
      </c>
      <c r="S611" s="16" t="s">
        <v>45</v>
      </c>
      <c r="T611" s="33" t="s">
        <v>159</v>
      </c>
      <c r="U611" s="33" t="s">
        <v>55</v>
      </c>
      <c r="V611" s="46" t="s">
        <v>1142</v>
      </c>
      <c r="W611" s="46" t="s">
        <v>1143</v>
      </c>
      <c r="X611" s="177">
        <f t="shared" ref="X611:X719" si="8">F611-(Z611+AB611+AD611+AF611+AH611+AJ611+AL611+AN611+AP611+AR611+AT611+AV611+AX611+AZ611+BB611+BD611+BF611+BH611+BJ611+BL611+BN611+BP611+BR611+BT611+BV611+BX611)</f>
        <v>0</v>
      </c>
      <c r="Y611" s="33" t="s">
        <v>1202</v>
      </c>
      <c r="Z611" s="29">
        <v>1.605</v>
      </c>
    </row>
    <row r="612" spans="1:76" s="232" customFormat="1" ht="61.5" customHeight="1">
      <c r="A612" s="47" t="s">
        <v>441</v>
      </c>
      <c r="B612" s="557" t="s">
        <v>305</v>
      </c>
      <c r="C612" s="557" t="s">
        <v>305</v>
      </c>
      <c r="D612" s="196">
        <v>83</v>
      </c>
      <c r="E612" s="196">
        <v>69</v>
      </c>
      <c r="F612" s="558">
        <v>2.5</v>
      </c>
      <c r="G612" s="196" t="s">
        <v>41</v>
      </c>
      <c r="H612" s="186" t="s">
        <v>34</v>
      </c>
      <c r="I612" s="196" t="s">
        <v>307</v>
      </c>
      <c r="J612" s="196" t="s">
        <v>307</v>
      </c>
      <c r="K612" s="196" t="s">
        <v>36</v>
      </c>
      <c r="L612" s="196" t="s">
        <v>306</v>
      </c>
      <c r="M612" s="186" t="s">
        <v>307</v>
      </c>
      <c r="N612" s="196" t="s">
        <v>1061</v>
      </c>
      <c r="O612" s="196" t="s">
        <v>54</v>
      </c>
      <c r="P612" s="31" t="s">
        <v>45</v>
      </c>
      <c r="Q612" s="31" t="s">
        <v>45</v>
      </c>
      <c r="R612" s="31" t="s">
        <v>45</v>
      </c>
      <c r="S612" s="31" t="s">
        <v>45</v>
      </c>
      <c r="T612" s="196" t="s">
        <v>159</v>
      </c>
      <c r="U612" s="196" t="s">
        <v>55</v>
      </c>
      <c r="V612" s="371" t="s">
        <v>1144</v>
      </c>
      <c r="W612" s="371" t="s">
        <v>1145</v>
      </c>
      <c r="X612" s="175">
        <f t="shared" si="8"/>
        <v>0</v>
      </c>
      <c r="Y612" s="196" t="s">
        <v>1202</v>
      </c>
      <c r="Z612" s="176">
        <v>2.5</v>
      </c>
      <c r="AA612" s="186"/>
      <c r="AB612" s="186"/>
      <c r="AC612" s="186"/>
      <c r="AD612" s="186"/>
      <c r="AE612" s="186"/>
      <c r="AF612" s="186"/>
      <c r="AG612" s="186"/>
      <c r="AH612" s="186"/>
      <c r="AI612" s="186"/>
    </row>
    <row r="613" spans="1:76" s="163" customFormat="1" ht="75" customHeight="1">
      <c r="A613" s="38" t="s">
        <v>441</v>
      </c>
      <c r="B613" s="50" t="s">
        <v>305</v>
      </c>
      <c r="C613" s="50" t="s">
        <v>305</v>
      </c>
      <c r="D613" s="33">
        <v>83</v>
      </c>
      <c r="E613" s="33">
        <v>37</v>
      </c>
      <c r="F613" s="432">
        <v>0.3</v>
      </c>
      <c r="G613" s="33" t="s">
        <v>41</v>
      </c>
      <c r="H613" s="24" t="s">
        <v>34</v>
      </c>
      <c r="I613" s="33" t="s">
        <v>307</v>
      </c>
      <c r="J613" s="33" t="s">
        <v>307</v>
      </c>
      <c r="K613" s="33" t="s">
        <v>36</v>
      </c>
      <c r="L613" s="33" t="s">
        <v>306</v>
      </c>
      <c r="M613" s="24" t="s">
        <v>307</v>
      </c>
      <c r="N613" s="33" t="s">
        <v>1061</v>
      </c>
      <c r="O613" s="33" t="s">
        <v>54</v>
      </c>
      <c r="P613" s="16" t="s">
        <v>45</v>
      </c>
      <c r="Q613" s="16" t="s">
        <v>45</v>
      </c>
      <c r="R613" s="16" t="s">
        <v>45</v>
      </c>
      <c r="S613" s="16" t="s">
        <v>45</v>
      </c>
      <c r="T613" s="33" t="s">
        <v>159</v>
      </c>
      <c r="U613" s="33" t="s">
        <v>55</v>
      </c>
      <c r="V613" s="46" t="s">
        <v>1146</v>
      </c>
      <c r="W613" s="46" t="s">
        <v>1147</v>
      </c>
      <c r="X613" s="83">
        <f t="shared" si="8"/>
        <v>0</v>
      </c>
      <c r="Y613" s="33" t="s">
        <v>1199</v>
      </c>
      <c r="Z613" s="29">
        <v>0.15229999999999999</v>
      </c>
      <c r="AA613" s="33" t="s">
        <v>1202</v>
      </c>
      <c r="AB613" s="29">
        <v>0.1477</v>
      </c>
      <c r="AC613" s="29"/>
      <c r="AD613" s="29"/>
      <c r="AE613" s="29"/>
      <c r="AF613" s="29"/>
      <c r="AG613" s="29"/>
      <c r="AH613" s="29"/>
      <c r="AI613" s="29"/>
    </row>
    <row r="614" spans="1:76" s="232" customFormat="1" ht="75" customHeight="1">
      <c r="A614" s="38" t="s">
        <v>441</v>
      </c>
      <c r="B614" s="50" t="s">
        <v>305</v>
      </c>
      <c r="C614" s="50" t="s">
        <v>305</v>
      </c>
      <c r="D614" s="33">
        <v>57</v>
      </c>
      <c r="E614" s="33">
        <v>14</v>
      </c>
      <c r="F614" s="33">
        <v>0.15040000000000001</v>
      </c>
      <c r="G614" s="33" t="s">
        <v>41</v>
      </c>
      <c r="H614" s="24" t="s">
        <v>34</v>
      </c>
      <c r="I614" s="33" t="s">
        <v>307</v>
      </c>
      <c r="J614" s="33" t="s">
        <v>307</v>
      </c>
      <c r="K614" s="33" t="s">
        <v>36</v>
      </c>
      <c r="L614" s="33" t="s">
        <v>306</v>
      </c>
      <c r="M614" s="24"/>
      <c r="N614" s="33" t="s">
        <v>1061</v>
      </c>
      <c r="O614" s="33" t="s">
        <v>54</v>
      </c>
      <c r="P614" s="16" t="s">
        <v>45</v>
      </c>
      <c r="Q614" s="16" t="s">
        <v>45</v>
      </c>
      <c r="R614" s="16" t="s">
        <v>45</v>
      </c>
      <c r="S614" s="16" t="s">
        <v>45</v>
      </c>
      <c r="T614" s="33" t="s">
        <v>159</v>
      </c>
      <c r="U614" s="33" t="s">
        <v>55</v>
      </c>
      <c r="V614" s="46" t="s">
        <v>442</v>
      </c>
      <c r="W614" s="122" t="s">
        <v>443</v>
      </c>
      <c r="X614" s="83">
        <f t="shared" si="8"/>
        <v>0</v>
      </c>
      <c r="Y614" s="24" t="s">
        <v>1910</v>
      </c>
      <c r="Z614" s="24">
        <v>0.15040000000000001</v>
      </c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</row>
    <row r="615" spans="1:76" s="232" customFormat="1" ht="75" customHeight="1">
      <c r="A615" s="33" t="s">
        <v>1136</v>
      </c>
      <c r="B615" s="33" t="s">
        <v>305</v>
      </c>
      <c r="C615" s="33" t="s">
        <v>1367</v>
      </c>
      <c r="D615" s="33">
        <v>61</v>
      </c>
      <c r="E615" s="33">
        <v>15</v>
      </c>
      <c r="F615" s="33">
        <v>2.7</v>
      </c>
      <c r="G615" s="33" t="s">
        <v>41</v>
      </c>
      <c r="H615" s="24" t="s">
        <v>34</v>
      </c>
      <c r="I615" s="33" t="s">
        <v>307</v>
      </c>
      <c r="J615" s="33" t="s">
        <v>307</v>
      </c>
      <c r="K615" s="33" t="s">
        <v>36</v>
      </c>
      <c r="L615" s="33" t="s">
        <v>306</v>
      </c>
      <c r="M615" s="24" t="s">
        <v>307</v>
      </c>
      <c r="N615" s="33" t="s">
        <v>1061</v>
      </c>
      <c r="O615" s="33" t="s">
        <v>54</v>
      </c>
      <c r="P615" s="33" t="s">
        <v>307</v>
      </c>
      <c r="Q615" s="33" t="s">
        <v>307</v>
      </c>
      <c r="R615" s="33" t="s">
        <v>1137</v>
      </c>
      <c r="S615" s="33" t="s">
        <v>307</v>
      </c>
      <c r="T615" s="33" t="s">
        <v>159</v>
      </c>
      <c r="U615" s="33" t="s">
        <v>55</v>
      </c>
      <c r="V615" s="46" t="s">
        <v>1377</v>
      </c>
      <c r="W615" s="46" t="s">
        <v>1378</v>
      </c>
      <c r="X615" s="83">
        <f t="shared" si="8"/>
        <v>0</v>
      </c>
      <c r="Y615" s="24" t="s">
        <v>1440</v>
      </c>
      <c r="Z615" s="24">
        <v>2.7</v>
      </c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</row>
    <row r="616" spans="1:76" s="232" customFormat="1" ht="75" customHeight="1">
      <c r="A616" s="33" t="s">
        <v>1136</v>
      </c>
      <c r="B616" s="33" t="s">
        <v>305</v>
      </c>
      <c r="C616" s="33" t="s">
        <v>1367</v>
      </c>
      <c r="D616" s="33">
        <v>61</v>
      </c>
      <c r="E616" s="33">
        <v>17</v>
      </c>
      <c r="F616" s="49">
        <v>1.6</v>
      </c>
      <c r="G616" s="33" t="s">
        <v>41</v>
      </c>
      <c r="H616" s="24" t="s">
        <v>34</v>
      </c>
      <c r="I616" s="33" t="s">
        <v>307</v>
      </c>
      <c r="J616" s="33" t="s">
        <v>307</v>
      </c>
      <c r="K616" s="33" t="s">
        <v>36</v>
      </c>
      <c r="L616" s="33" t="s">
        <v>306</v>
      </c>
      <c r="M616" s="24" t="s">
        <v>307</v>
      </c>
      <c r="N616" s="33" t="s">
        <v>1061</v>
      </c>
      <c r="O616" s="33" t="s">
        <v>54</v>
      </c>
      <c r="P616" s="33" t="s">
        <v>307</v>
      </c>
      <c r="Q616" s="33" t="s">
        <v>307</v>
      </c>
      <c r="R616" s="33" t="s">
        <v>1137</v>
      </c>
      <c r="S616" s="33" t="s">
        <v>307</v>
      </c>
      <c r="T616" s="33" t="s">
        <v>159</v>
      </c>
      <c r="U616" s="33" t="s">
        <v>55</v>
      </c>
      <c r="V616" s="46" t="s">
        <v>1368</v>
      </c>
      <c r="W616" s="46" t="s">
        <v>1369</v>
      </c>
      <c r="X616" s="83">
        <f t="shared" si="8"/>
        <v>0</v>
      </c>
      <c r="Y616" s="24" t="s">
        <v>1910</v>
      </c>
      <c r="Z616" s="24">
        <v>1.6</v>
      </c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</row>
    <row r="617" spans="1:76" s="232" customFormat="1" ht="75" customHeight="1">
      <c r="A617" s="38" t="s">
        <v>441</v>
      </c>
      <c r="B617" s="33" t="s">
        <v>305</v>
      </c>
      <c r="C617" s="33" t="s">
        <v>1367</v>
      </c>
      <c r="D617" s="33">
        <v>69</v>
      </c>
      <c r="E617" s="33">
        <v>5</v>
      </c>
      <c r="F617" s="49">
        <v>1.4</v>
      </c>
      <c r="G617" s="33" t="s">
        <v>1370</v>
      </c>
      <c r="H617" s="24" t="s">
        <v>34</v>
      </c>
      <c r="I617" s="33" t="s">
        <v>307</v>
      </c>
      <c r="J617" s="33" t="s">
        <v>307</v>
      </c>
      <c r="K617" s="33" t="s">
        <v>36</v>
      </c>
      <c r="L617" s="33" t="s">
        <v>306</v>
      </c>
      <c r="M617" s="24" t="s">
        <v>307</v>
      </c>
      <c r="N617" s="33" t="s">
        <v>1061</v>
      </c>
      <c r="O617" s="33" t="s">
        <v>54</v>
      </c>
      <c r="P617" s="16" t="s">
        <v>45</v>
      </c>
      <c r="Q617" s="16" t="s">
        <v>45</v>
      </c>
      <c r="R617" s="16" t="s">
        <v>45</v>
      </c>
      <c r="S617" s="16" t="s">
        <v>45</v>
      </c>
      <c r="T617" s="33" t="s">
        <v>159</v>
      </c>
      <c r="U617" s="33" t="s">
        <v>55</v>
      </c>
      <c r="V617" s="46" t="s">
        <v>1371</v>
      </c>
      <c r="W617" s="46" t="s">
        <v>1372</v>
      </c>
      <c r="X617" s="83">
        <f t="shared" si="8"/>
        <v>0</v>
      </c>
      <c r="Y617" s="24" t="s">
        <v>1910</v>
      </c>
      <c r="Z617" s="24">
        <v>1.4</v>
      </c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</row>
    <row r="618" spans="1:76" s="232" customFormat="1" ht="75" customHeight="1">
      <c r="A618" s="38" t="s">
        <v>441</v>
      </c>
      <c r="B618" s="50" t="s">
        <v>305</v>
      </c>
      <c r="C618" s="33" t="s">
        <v>1367</v>
      </c>
      <c r="D618" s="33">
        <v>69</v>
      </c>
      <c r="E618" s="33">
        <v>10</v>
      </c>
      <c r="F618" s="49">
        <v>2.1</v>
      </c>
      <c r="G618" s="33" t="s">
        <v>71</v>
      </c>
      <c r="H618" s="24" t="s">
        <v>34</v>
      </c>
      <c r="I618" s="33" t="s">
        <v>307</v>
      </c>
      <c r="J618" s="33" t="s">
        <v>307</v>
      </c>
      <c r="K618" s="33" t="s">
        <v>36</v>
      </c>
      <c r="L618" s="33" t="s">
        <v>306</v>
      </c>
      <c r="M618" s="24" t="s">
        <v>307</v>
      </c>
      <c r="N618" s="33" t="s">
        <v>26</v>
      </c>
      <c r="O618" s="33" t="s">
        <v>54</v>
      </c>
      <c r="P618" s="16" t="s">
        <v>45</v>
      </c>
      <c r="Q618" s="16" t="s">
        <v>45</v>
      </c>
      <c r="R618" s="16" t="s">
        <v>45</v>
      </c>
      <c r="S618" s="16" t="s">
        <v>45</v>
      </c>
      <c r="T618" s="33" t="s">
        <v>159</v>
      </c>
      <c r="U618" s="33" t="s">
        <v>55</v>
      </c>
      <c r="V618" s="46" t="s">
        <v>1373</v>
      </c>
      <c r="W618" s="46" t="s">
        <v>1374</v>
      </c>
      <c r="X618" s="83">
        <f t="shared" si="8"/>
        <v>0</v>
      </c>
      <c r="Y618" s="24" t="s">
        <v>1440</v>
      </c>
      <c r="Z618" s="24">
        <v>1.2134</v>
      </c>
      <c r="AA618" s="24" t="s">
        <v>1441</v>
      </c>
      <c r="AB618" s="24">
        <v>0.41830000000000001</v>
      </c>
      <c r="AC618" s="24" t="s">
        <v>1910</v>
      </c>
      <c r="AD618" s="24">
        <v>0.46829999999999999</v>
      </c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</row>
    <row r="619" spans="1:76" s="232" customFormat="1" ht="75" customHeight="1">
      <c r="A619" s="38" t="s">
        <v>441</v>
      </c>
      <c r="B619" s="50" t="s">
        <v>305</v>
      </c>
      <c r="C619" s="33" t="s">
        <v>1367</v>
      </c>
      <c r="D619" s="33">
        <v>69</v>
      </c>
      <c r="E619" s="33">
        <v>24</v>
      </c>
      <c r="F619" s="432">
        <v>0.9</v>
      </c>
      <c r="G619" s="33" t="s">
        <v>1370</v>
      </c>
      <c r="H619" s="24" t="s">
        <v>34</v>
      </c>
      <c r="I619" s="33" t="s">
        <v>307</v>
      </c>
      <c r="J619" s="33" t="s">
        <v>307</v>
      </c>
      <c r="K619" s="33" t="s">
        <v>36</v>
      </c>
      <c r="L619" s="33" t="s">
        <v>306</v>
      </c>
      <c r="M619" s="24" t="s">
        <v>307</v>
      </c>
      <c r="N619" s="33" t="s">
        <v>1061</v>
      </c>
      <c r="O619" s="33" t="s">
        <v>54</v>
      </c>
      <c r="P619" s="16" t="s">
        <v>45</v>
      </c>
      <c r="Q619" s="16" t="s">
        <v>45</v>
      </c>
      <c r="R619" s="16" t="s">
        <v>45</v>
      </c>
      <c r="S619" s="16" t="s">
        <v>45</v>
      </c>
      <c r="T619" s="33" t="s">
        <v>159</v>
      </c>
      <c r="U619" s="33" t="s">
        <v>55</v>
      </c>
      <c r="V619" s="46" t="s">
        <v>1375</v>
      </c>
      <c r="W619" s="46" t="s">
        <v>1376</v>
      </c>
      <c r="X619" s="83">
        <f t="shared" si="8"/>
        <v>0</v>
      </c>
      <c r="Y619" s="24" t="s">
        <v>1910</v>
      </c>
      <c r="Z619" s="24">
        <v>0.9</v>
      </c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</row>
    <row r="620" spans="1:76" s="163" customFormat="1" ht="110.25" customHeight="1">
      <c r="A620" s="16" t="s">
        <v>314</v>
      </c>
      <c r="B620" s="16" t="s">
        <v>315</v>
      </c>
      <c r="C620" s="16" t="s">
        <v>316</v>
      </c>
      <c r="D620" s="16">
        <v>19</v>
      </c>
      <c r="E620" s="16">
        <v>20</v>
      </c>
      <c r="F620" s="16">
        <v>10</v>
      </c>
      <c r="G620" s="24" t="s">
        <v>39</v>
      </c>
      <c r="H620" s="24" t="s">
        <v>317</v>
      </c>
      <c r="I620" s="24" t="s">
        <v>35</v>
      </c>
      <c r="J620" s="24" t="s">
        <v>45</v>
      </c>
      <c r="K620" s="24" t="s">
        <v>27</v>
      </c>
      <c r="L620" s="40" t="s">
        <v>85</v>
      </c>
      <c r="M620" s="24" t="s">
        <v>45</v>
      </c>
      <c r="N620" s="24" t="s">
        <v>318</v>
      </c>
      <c r="O620" s="16" t="s">
        <v>23</v>
      </c>
      <c r="P620" s="16" t="s">
        <v>89</v>
      </c>
      <c r="Q620" s="16" t="s">
        <v>45</v>
      </c>
      <c r="R620" s="16" t="s">
        <v>90</v>
      </c>
      <c r="S620" s="16" t="s">
        <v>45</v>
      </c>
      <c r="T620" s="16" t="s">
        <v>159</v>
      </c>
      <c r="U620" s="16" t="s">
        <v>55</v>
      </c>
      <c r="V620" s="30"/>
      <c r="W620" s="32"/>
      <c r="X620" s="83">
        <f t="shared" si="8"/>
        <v>0</v>
      </c>
      <c r="Y620" s="29" t="s">
        <v>1266</v>
      </c>
      <c r="Z620" s="29">
        <v>10</v>
      </c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</row>
    <row r="621" spans="1:76" s="407" customFormat="1" ht="110.25" customHeight="1">
      <c r="A621" s="11" t="s">
        <v>314</v>
      </c>
      <c r="B621" s="11" t="s">
        <v>315</v>
      </c>
      <c r="C621" s="11" t="s">
        <v>316</v>
      </c>
      <c r="D621" s="11">
        <v>19</v>
      </c>
      <c r="E621" s="11">
        <v>18</v>
      </c>
      <c r="F621" s="11">
        <v>0.5</v>
      </c>
      <c r="G621" s="11" t="s">
        <v>39</v>
      </c>
      <c r="H621" s="3" t="s">
        <v>317</v>
      </c>
      <c r="I621" s="11" t="s">
        <v>35</v>
      </c>
      <c r="J621" s="11" t="s">
        <v>45</v>
      </c>
      <c r="K621" s="11" t="s">
        <v>27</v>
      </c>
      <c r="L621" s="4" t="s">
        <v>85</v>
      </c>
      <c r="M621" s="11" t="s">
        <v>45</v>
      </c>
      <c r="N621" s="11" t="s">
        <v>87</v>
      </c>
      <c r="O621" s="11" t="s">
        <v>23</v>
      </c>
      <c r="P621" s="11" t="s">
        <v>89</v>
      </c>
      <c r="Q621" s="11" t="s">
        <v>45</v>
      </c>
      <c r="R621" s="11" t="s">
        <v>90</v>
      </c>
      <c r="S621" s="11" t="s">
        <v>45</v>
      </c>
      <c r="T621" s="11" t="s">
        <v>159</v>
      </c>
      <c r="U621" s="11" t="s">
        <v>55</v>
      </c>
      <c r="V621" s="4"/>
      <c r="W621" s="14"/>
      <c r="X621" s="17">
        <f t="shared" si="8"/>
        <v>0.5</v>
      </c>
      <c r="Y621" s="406"/>
      <c r="Z621" s="406"/>
      <c r="AA621" s="406"/>
      <c r="AB621" s="406"/>
      <c r="AC621" s="406"/>
      <c r="AD621" s="406"/>
      <c r="AE621" s="406"/>
      <c r="AF621" s="406"/>
      <c r="AG621" s="406"/>
      <c r="AH621" s="406"/>
      <c r="AI621" s="406"/>
      <c r="AJ621" s="406"/>
      <c r="AK621" s="406"/>
      <c r="AL621" s="406"/>
      <c r="AM621" s="406"/>
      <c r="AN621" s="406"/>
      <c r="AO621" s="406"/>
      <c r="AP621" s="406"/>
      <c r="AQ621" s="406"/>
      <c r="AR621" s="406"/>
      <c r="AS621" s="406"/>
      <c r="AT621" s="406"/>
      <c r="AU621" s="406"/>
      <c r="AV621" s="406"/>
      <c r="AW621" s="406"/>
      <c r="AX621" s="406"/>
      <c r="AY621" s="406"/>
      <c r="AZ621" s="406"/>
      <c r="BA621" s="406"/>
      <c r="BB621" s="406"/>
      <c r="BC621" s="406"/>
      <c r="BD621" s="406"/>
      <c r="BE621" s="406"/>
      <c r="BF621" s="406"/>
      <c r="BG621" s="406"/>
      <c r="BH621" s="406"/>
      <c r="BI621" s="406"/>
      <c r="BJ621" s="406"/>
      <c r="BK621" s="406"/>
      <c r="BL621" s="406"/>
      <c r="BM621" s="406"/>
      <c r="BN621" s="406"/>
      <c r="BO621" s="406"/>
      <c r="BP621" s="406"/>
      <c r="BQ621" s="406"/>
      <c r="BR621" s="406"/>
      <c r="BS621" s="406"/>
      <c r="BT621" s="406"/>
      <c r="BU621" s="406"/>
      <c r="BV621" s="406"/>
      <c r="BW621" s="406"/>
      <c r="BX621" s="406"/>
    </row>
    <row r="622" spans="1:76" s="163" customFormat="1" ht="110.25" customHeight="1">
      <c r="A622" s="16" t="s">
        <v>314</v>
      </c>
      <c r="B622" s="16" t="s">
        <v>315</v>
      </c>
      <c r="C622" s="16" t="s">
        <v>316</v>
      </c>
      <c r="D622" s="16">
        <v>19</v>
      </c>
      <c r="E622" s="16">
        <v>25</v>
      </c>
      <c r="F622" s="16">
        <v>2.2000000000000002</v>
      </c>
      <c r="G622" s="16" t="s">
        <v>39</v>
      </c>
      <c r="H622" s="38" t="s">
        <v>317</v>
      </c>
      <c r="I622" s="16" t="s">
        <v>35</v>
      </c>
      <c r="J622" s="16" t="s">
        <v>45</v>
      </c>
      <c r="K622" s="16" t="s">
        <v>27</v>
      </c>
      <c r="L622" s="40" t="s">
        <v>85</v>
      </c>
      <c r="M622" s="16" t="s">
        <v>45</v>
      </c>
      <c r="N622" s="16" t="s">
        <v>87</v>
      </c>
      <c r="O622" s="16" t="s">
        <v>23</v>
      </c>
      <c r="P622" s="16" t="s">
        <v>89</v>
      </c>
      <c r="Q622" s="16" t="s">
        <v>45</v>
      </c>
      <c r="R622" s="16" t="s">
        <v>90</v>
      </c>
      <c r="S622" s="16" t="s">
        <v>45</v>
      </c>
      <c r="T622" s="16" t="s">
        <v>159</v>
      </c>
      <c r="U622" s="16" t="s">
        <v>55</v>
      </c>
      <c r="V622" s="29"/>
      <c r="W622" s="108"/>
      <c r="X622" s="83">
        <f t="shared" si="8"/>
        <v>0</v>
      </c>
      <c r="Y622" s="29" t="s">
        <v>1748</v>
      </c>
      <c r="Z622" s="29">
        <v>2.2000000000000002</v>
      </c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</row>
    <row r="623" spans="1:76" s="407" customFormat="1" ht="78.75" customHeight="1">
      <c r="A623" s="11" t="s">
        <v>314</v>
      </c>
      <c r="B623" s="11" t="s">
        <v>319</v>
      </c>
      <c r="C623" s="11" t="s">
        <v>320</v>
      </c>
      <c r="D623" s="11">
        <v>208</v>
      </c>
      <c r="E623" s="11">
        <v>23</v>
      </c>
      <c r="F623" s="11">
        <v>4.5</v>
      </c>
      <c r="G623" s="10" t="s">
        <v>321</v>
      </c>
      <c r="H623" s="10" t="s">
        <v>322</v>
      </c>
      <c r="I623" s="10" t="s">
        <v>35</v>
      </c>
      <c r="J623" s="10" t="s">
        <v>323</v>
      </c>
      <c r="K623" s="10" t="s">
        <v>324</v>
      </c>
      <c r="L623" s="10" t="s">
        <v>325</v>
      </c>
      <c r="M623" s="10" t="s">
        <v>326</v>
      </c>
      <c r="N623" s="10" t="s">
        <v>26</v>
      </c>
      <c r="O623" s="11" t="s">
        <v>23</v>
      </c>
      <c r="P623" s="11" t="s">
        <v>327</v>
      </c>
      <c r="Q623" s="11">
        <v>4.5</v>
      </c>
      <c r="R623" s="11" t="s">
        <v>45</v>
      </c>
      <c r="S623" s="11" t="s">
        <v>45</v>
      </c>
      <c r="T623" s="11"/>
      <c r="U623" s="11" t="s">
        <v>55</v>
      </c>
      <c r="V623" s="2" t="s">
        <v>328</v>
      </c>
      <c r="W623" s="13" t="s">
        <v>329</v>
      </c>
      <c r="X623" s="17">
        <f t="shared" si="8"/>
        <v>4.5</v>
      </c>
      <c r="Y623" s="406"/>
      <c r="Z623" s="406"/>
      <c r="AA623" s="406"/>
      <c r="AB623" s="406"/>
      <c r="AC623" s="406"/>
      <c r="AD623" s="406"/>
      <c r="AE623" s="406"/>
      <c r="AF623" s="406"/>
      <c r="AG623" s="406"/>
      <c r="AH623" s="406"/>
      <c r="AI623" s="406"/>
      <c r="AJ623" s="406"/>
      <c r="AK623" s="406"/>
      <c r="AL623" s="406"/>
      <c r="AM623" s="406"/>
      <c r="AN623" s="406"/>
      <c r="AO623" s="406"/>
      <c r="AP623" s="406"/>
      <c r="AQ623" s="406"/>
      <c r="AR623" s="406"/>
      <c r="AS623" s="406"/>
      <c r="AT623" s="406"/>
      <c r="AU623" s="406"/>
      <c r="AV623" s="406"/>
      <c r="AW623" s="406"/>
      <c r="AX623" s="406"/>
      <c r="AY623" s="406"/>
      <c r="AZ623" s="406"/>
      <c r="BA623" s="406"/>
      <c r="BB623" s="406"/>
      <c r="BC623" s="406"/>
      <c r="BD623" s="406"/>
      <c r="BE623" s="406"/>
      <c r="BF623" s="406"/>
      <c r="BG623" s="406"/>
      <c r="BH623" s="406"/>
      <c r="BI623" s="406"/>
      <c r="BJ623" s="406"/>
      <c r="BK623" s="406"/>
      <c r="BL623" s="406"/>
      <c r="BM623" s="406"/>
      <c r="BN623" s="406"/>
      <c r="BO623" s="406"/>
      <c r="BP623" s="406"/>
      <c r="BQ623" s="406"/>
      <c r="BR623" s="406"/>
      <c r="BS623" s="406"/>
      <c r="BT623" s="406"/>
      <c r="BU623" s="406"/>
      <c r="BV623" s="406"/>
      <c r="BW623" s="406"/>
      <c r="BX623" s="406"/>
    </row>
    <row r="624" spans="1:76" s="163" customFormat="1" ht="78.75" customHeight="1">
      <c r="A624" s="16" t="s">
        <v>314</v>
      </c>
      <c r="B624" s="16" t="s">
        <v>319</v>
      </c>
      <c r="C624" s="16" t="s">
        <v>320</v>
      </c>
      <c r="D624" s="24">
        <v>208</v>
      </c>
      <c r="E624" s="24">
        <v>12</v>
      </c>
      <c r="F624" s="24">
        <v>9.1999999999999993</v>
      </c>
      <c r="G624" s="24" t="s">
        <v>321</v>
      </c>
      <c r="H624" s="24" t="s">
        <v>330</v>
      </c>
      <c r="I624" s="24" t="s">
        <v>35</v>
      </c>
      <c r="J624" s="24" t="s">
        <v>323</v>
      </c>
      <c r="K624" s="24" t="s">
        <v>324</v>
      </c>
      <c r="L624" s="24" t="s">
        <v>325</v>
      </c>
      <c r="M624" s="24" t="s">
        <v>331</v>
      </c>
      <c r="N624" s="24" t="s">
        <v>26</v>
      </c>
      <c r="O624" s="16" t="s">
        <v>23</v>
      </c>
      <c r="P624" s="16" t="s">
        <v>332</v>
      </c>
      <c r="Q624" s="16">
        <v>9.1999999999999993</v>
      </c>
      <c r="R624" s="16" t="s">
        <v>45</v>
      </c>
      <c r="S624" s="16" t="s">
        <v>45</v>
      </c>
      <c r="T624" s="16"/>
      <c r="U624" s="24" t="s">
        <v>55</v>
      </c>
      <c r="V624" s="30" t="s">
        <v>333</v>
      </c>
      <c r="W624" s="32" t="s">
        <v>334</v>
      </c>
      <c r="X624" s="83">
        <f t="shared" si="8"/>
        <v>0</v>
      </c>
      <c r="Y624" s="29" t="s">
        <v>1266</v>
      </c>
      <c r="Z624" s="29">
        <v>9.1999999999999993</v>
      </c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</row>
    <row r="625" spans="1:76" s="163" customFormat="1" ht="78.75" customHeight="1">
      <c r="A625" s="16" t="s">
        <v>347</v>
      </c>
      <c r="B625" s="24" t="s">
        <v>319</v>
      </c>
      <c r="C625" s="24" t="s">
        <v>320</v>
      </c>
      <c r="D625" s="24">
        <v>209</v>
      </c>
      <c r="E625" s="24">
        <v>8</v>
      </c>
      <c r="F625" s="24">
        <v>8.8000000000000007</v>
      </c>
      <c r="G625" s="24" t="s">
        <v>39</v>
      </c>
      <c r="H625" s="24" t="s">
        <v>330</v>
      </c>
      <c r="I625" s="24" t="s">
        <v>35</v>
      </c>
      <c r="J625" s="24" t="s">
        <v>44</v>
      </c>
      <c r="K625" s="24" t="s">
        <v>324</v>
      </c>
      <c r="L625" s="24" t="s">
        <v>325</v>
      </c>
      <c r="M625" s="24" t="s">
        <v>37</v>
      </c>
      <c r="N625" s="24" t="s">
        <v>26</v>
      </c>
      <c r="O625" s="16" t="s">
        <v>23</v>
      </c>
      <c r="P625" s="24" t="s">
        <v>332</v>
      </c>
      <c r="Q625" s="24">
        <v>8.8000000000000007</v>
      </c>
      <c r="R625" s="16" t="s">
        <v>45</v>
      </c>
      <c r="S625" s="16" t="s">
        <v>45</v>
      </c>
      <c r="T625" s="16"/>
      <c r="U625" s="24" t="s">
        <v>55</v>
      </c>
      <c r="V625" s="24" t="s">
        <v>335</v>
      </c>
      <c r="W625" s="98" t="s">
        <v>336</v>
      </c>
      <c r="X625" s="83">
        <f t="shared" si="8"/>
        <v>0</v>
      </c>
      <c r="Y625" s="29" t="s">
        <v>2125</v>
      </c>
      <c r="Z625" s="29">
        <v>8.8000000000000007</v>
      </c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</row>
    <row r="626" spans="1:76" s="281" customFormat="1" ht="51" customHeight="1">
      <c r="A626" s="61" t="s">
        <v>314</v>
      </c>
      <c r="B626" s="61" t="s">
        <v>337</v>
      </c>
      <c r="C626" s="61" t="s">
        <v>315</v>
      </c>
      <c r="D626" s="61">
        <v>6</v>
      </c>
      <c r="E626" s="61">
        <v>13</v>
      </c>
      <c r="F626" s="61">
        <v>16.600000000000001</v>
      </c>
      <c r="G626" s="61" t="s">
        <v>321</v>
      </c>
      <c r="H626" s="65" t="s">
        <v>132</v>
      </c>
      <c r="I626" s="61"/>
      <c r="J626" s="61" t="s">
        <v>35</v>
      </c>
      <c r="K626" s="62" t="s">
        <v>27</v>
      </c>
      <c r="L626" s="61" t="s">
        <v>133</v>
      </c>
      <c r="M626" s="65" t="s">
        <v>338</v>
      </c>
      <c r="N626" s="62" t="s">
        <v>339</v>
      </c>
      <c r="O626" s="61" t="s">
        <v>340</v>
      </c>
      <c r="P626" s="61" t="s">
        <v>8</v>
      </c>
      <c r="Q626" s="61">
        <v>16.600000000000001</v>
      </c>
      <c r="R626" s="61"/>
      <c r="S626" s="61"/>
      <c r="T626" s="61" t="s">
        <v>159</v>
      </c>
      <c r="U626" s="61" t="s">
        <v>55</v>
      </c>
      <c r="V626" s="75" t="s">
        <v>341</v>
      </c>
      <c r="W626" s="82" t="s">
        <v>342</v>
      </c>
      <c r="X626" s="64">
        <f t="shared" si="8"/>
        <v>1.1771000000000011</v>
      </c>
      <c r="Y626" s="77" t="s">
        <v>1240</v>
      </c>
      <c r="Z626" s="77">
        <v>15.4229</v>
      </c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  <c r="AL626" s="77"/>
      <c r="AM626" s="77"/>
      <c r="AN626" s="77"/>
      <c r="AO626" s="77"/>
      <c r="AP626" s="77"/>
      <c r="AQ626" s="77"/>
      <c r="AR626" s="77"/>
      <c r="AS626" s="77"/>
      <c r="AT626" s="77"/>
      <c r="AU626" s="77"/>
      <c r="AV626" s="77"/>
      <c r="AW626" s="77"/>
      <c r="AX626" s="77"/>
      <c r="AY626" s="77"/>
      <c r="AZ626" s="77"/>
      <c r="BA626" s="77"/>
      <c r="BB626" s="77"/>
      <c r="BC626" s="77"/>
      <c r="BD626" s="77"/>
      <c r="BE626" s="77"/>
      <c r="BF626" s="77"/>
      <c r="BG626" s="77"/>
      <c r="BH626" s="77"/>
      <c r="BI626" s="77"/>
      <c r="BJ626" s="77"/>
      <c r="BK626" s="77"/>
      <c r="BL626" s="77"/>
      <c r="BM626" s="77"/>
      <c r="BN626" s="77"/>
      <c r="BO626" s="77"/>
      <c r="BP626" s="77"/>
      <c r="BQ626" s="77"/>
      <c r="BR626" s="77"/>
      <c r="BS626" s="77"/>
      <c r="BT626" s="77"/>
      <c r="BU626" s="77"/>
      <c r="BV626" s="77"/>
      <c r="BW626" s="77"/>
      <c r="BX626" s="77"/>
    </row>
    <row r="627" spans="1:76" s="163" customFormat="1" ht="51" customHeight="1">
      <c r="A627" s="16" t="s">
        <v>314</v>
      </c>
      <c r="B627" s="16" t="s">
        <v>337</v>
      </c>
      <c r="C627" s="16" t="s">
        <v>315</v>
      </c>
      <c r="D627" s="16">
        <v>6</v>
      </c>
      <c r="E627" s="16">
        <v>13</v>
      </c>
      <c r="F627" s="16">
        <v>29.4</v>
      </c>
      <c r="G627" s="24" t="s">
        <v>39</v>
      </c>
      <c r="H627" s="18" t="s">
        <v>132</v>
      </c>
      <c r="I627" s="24" t="s">
        <v>45</v>
      </c>
      <c r="J627" s="24" t="s">
        <v>35</v>
      </c>
      <c r="K627" s="24" t="s">
        <v>27</v>
      </c>
      <c r="L627" s="16" t="s">
        <v>133</v>
      </c>
      <c r="M627" s="18" t="s">
        <v>338</v>
      </c>
      <c r="N627" s="24" t="s">
        <v>339</v>
      </c>
      <c r="O627" s="16" t="s">
        <v>340</v>
      </c>
      <c r="P627" s="16" t="s">
        <v>8</v>
      </c>
      <c r="Q627" s="16">
        <v>29.4</v>
      </c>
      <c r="R627" s="16"/>
      <c r="S627" s="16"/>
      <c r="T627" s="16" t="s">
        <v>159</v>
      </c>
      <c r="U627" s="16" t="s">
        <v>55</v>
      </c>
      <c r="V627" s="30" t="s">
        <v>343</v>
      </c>
      <c r="W627" s="32" t="s">
        <v>344</v>
      </c>
      <c r="X627" s="83">
        <f t="shared" si="8"/>
        <v>0</v>
      </c>
      <c r="Y627" s="29" t="s">
        <v>1242</v>
      </c>
      <c r="Z627" s="29">
        <v>29.4</v>
      </c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</row>
    <row r="628" spans="1:76" s="407" customFormat="1" ht="51" customHeight="1">
      <c r="A628" s="11" t="s">
        <v>314</v>
      </c>
      <c r="B628" s="11" t="s">
        <v>337</v>
      </c>
      <c r="C628" s="11" t="s">
        <v>315</v>
      </c>
      <c r="D628" s="11">
        <v>1</v>
      </c>
      <c r="E628" s="11">
        <v>24</v>
      </c>
      <c r="F628" s="11">
        <v>4</v>
      </c>
      <c r="G628" s="10" t="s">
        <v>39</v>
      </c>
      <c r="H628" s="5" t="s">
        <v>132</v>
      </c>
      <c r="I628" s="10" t="s">
        <v>45</v>
      </c>
      <c r="J628" s="10" t="s">
        <v>35</v>
      </c>
      <c r="K628" s="10" t="s">
        <v>27</v>
      </c>
      <c r="L628" s="11" t="s">
        <v>133</v>
      </c>
      <c r="M628" s="5" t="s">
        <v>338</v>
      </c>
      <c r="N628" s="10" t="s">
        <v>339</v>
      </c>
      <c r="O628" s="11" t="s">
        <v>340</v>
      </c>
      <c r="P628" s="11" t="s">
        <v>8</v>
      </c>
      <c r="Q628" s="6">
        <v>4</v>
      </c>
      <c r="R628" s="11" t="s">
        <v>45</v>
      </c>
      <c r="S628" s="11" t="s">
        <v>45</v>
      </c>
      <c r="T628" s="11" t="s">
        <v>159</v>
      </c>
      <c r="U628" s="11" t="s">
        <v>55</v>
      </c>
      <c r="V628" s="1" t="s">
        <v>345</v>
      </c>
      <c r="W628" s="12" t="s">
        <v>346</v>
      </c>
      <c r="X628" s="17">
        <f t="shared" si="8"/>
        <v>4</v>
      </c>
      <c r="Y628" s="406"/>
      <c r="Z628" s="406"/>
      <c r="AA628" s="406"/>
      <c r="AB628" s="406"/>
      <c r="AC628" s="406"/>
      <c r="AD628" s="406"/>
      <c r="AE628" s="406"/>
      <c r="AF628" s="406"/>
      <c r="AG628" s="406"/>
      <c r="AH628" s="406"/>
      <c r="AI628" s="406"/>
      <c r="AJ628" s="406"/>
      <c r="AK628" s="406"/>
      <c r="AL628" s="406"/>
      <c r="AM628" s="406"/>
      <c r="AN628" s="406"/>
      <c r="AO628" s="406"/>
      <c r="AP628" s="406"/>
      <c r="AQ628" s="406"/>
      <c r="AR628" s="406"/>
      <c r="AS628" s="406"/>
      <c r="AT628" s="406"/>
      <c r="AU628" s="406"/>
      <c r="AV628" s="406"/>
      <c r="AW628" s="406"/>
      <c r="AX628" s="406"/>
      <c r="AY628" s="406"/>
      <c r="AZ628" s="406"/>
      <c r="BA628" s="406"/>
      <c r="BB628" s="406"/>
      <c r="BC628" s="406"/>
      <c r="BD628" s="406"/>
      <c r="BE628" s="406"/>
      <c r="BF628" s="406"/>
      <c r="BG628" s="406"/>
      <c r="BH628" s="406"/>
      <c r="BI628" s="406"/>
      <c r="BJ628" s="406"/>
      <c r="BK628" s="406"/>
      <c r="BL628" s="406"/>
      <c r="BM628" s="406"/>
      <c r="BN628" s="406"/>
      <c r="BO628" s="406"/>
      <c r="BP628" s="406"/>
      <c r="BQ628" s="406"/>
      <c r="BR628" s="406"/>
      <c r="BS628" s="406"/>
      <c r="BT628" s="406"/>
      <c r="BU628" s="406"/>
      <c r="BV628" s="406"/>
      <c r="BW628" s="406"/>
      <c r="BX628" s="406"/>
    </row>
    <row r="629" spans="1:76" s="163" customFormat="1" ht="78.75" customHeight="1">
      <c r="A629" s="16" t="s">
        <v>314</v>
      </c>
      <c r="B629" s="16" t="s">
        <v>337</v>
      </c>
      <c r="C629" s="16" t="s">
        <v>1110</v>
      </c>
      <c r="D629" s="24">
        <v>63</v>
      </c>
      <c r="E629" s="24">
        <v>70</v>
      </c>
      <c r="F629" s="24">
        <v>3.6</v>
      </c>
      <c r="G629" s="24" t="s">
        <v>41</v>
      </c>
      <c r="H629" s="38" t="s">
        <v>317</v>
      </c>
      <c r="I629" s="16" t="s">
        <v>35</v>
      </c>
      <c r="J629" s="33"/>
      <c r="K629" s="16" t="s">
        <v>27</v>
      </c>
      <c r="L629" s="40" t="s">
        <v>85</v>
      </c>
      <c r="M629" s="18" t="s">
        <v>54</v>
      </c>
      <c r="N629" s="24" t="s">
        <v>1111</v>
      </c>
      <c r="O629" s="16" t="s">
        <v>54</v>
      </c>
      <c r="P629" s="16" t="s">
        <v>89</v>
      </c>
      <c r="Q629" s="16"/>
      <c r="R629" s="16"/>
      <c r="S629" s="16" t="s">
        <v>45</v>
      </c>
      <c r="T629" s="16" t="s">
        <v>159</v>
      </c>
      <c r="U629" s="16" t="s">
        <v>55</v>
      </c>
      <c r="V629" s="33" t="s">
        <v>1112</v>
      </c>
      <c r="W629" s="33" t="s">
        <v>1113</v>
      </c>
      <c r="X629" s="83">
        <f t="shared" si="8"/>
        <v>0</v>
      </c>
      <c r="Y629" s="33" t="s">
        <v>1200</v>
      </c>
      <c r="Z629" s="29">
        <v>3.6</v>
      </c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</row>
    <row r="630" spans="1:76" s="281" customFormat="1" ht="78.75" customHeight="1">
      <c r="A630" s="62" t="s">
        <v>314</v>
      </c>
      <c r="B630" s="62" t="s">
        <v>337</v>
      </c>
      <c r="C630" s="62" t="s">
        <v>1110</v>
      </c>
      <c r="D630" s="62">
        <v>63</v>
      </c>
      <c r="E630" s="62">
        <v>3</v>
      </c>
      <c r="F630" s="434">
        <v>8</v>
      </c>
      <c r="G630" s="62" t="s">
        <v>41</v>
      </c>
      <c r="H630" s="69" t="s">
        <v>317</v>
      </c>
      <c r="I630" s="70" t="s">
        <v>35</v>
      </c>
      <c r="J630" s="70"/>
      <c r="K630" s="70" t="s">
        <v>27</v>
      </c>
      <c r="L630" s="70" t="s">
        <v>352</v>
      </c>
      <c r="M630" s="71" t="s">
        <v>54</v>
      </c>
      <c r="N630" s="70" t="s">
        <v>1111</v>
      </c>
      <c r="O630" s="71" t="s">
        <v>54</v>
      </c>
      <c r="P630" s="72" t="s">
        <v>89</v>
      </c>
      <c r="Q630" s="70"/>
      <c r="R630" s="70"/>
      <c r="S630" s="70"/>
      <c r="T630" s="72" t="s">
        <v>159</v>
      </c>
      <c r="U630" s="72" t="s">
        <v>55</v>
      </c>
      <c r="V630" s="73" t="s">
        <v>1114</v>
      </c>
      <c r="W630" s="73" t="s">
        <v>1115</v>
      </c>
      <c r="X630" s="64">
        <f t="shared" si="8"/>
        <v>0.1993999999999998</v>
      </c>
      <c r="Y630" s="68" t="s">
        <v>1200</v>
      </c>
      <c r="Z630" s="77">
        <v>1.5686</v>
      </c>
      <c r="AA630" s="68" t="s">
        <v>1200</v>
      </c>
      <c r="AB630" s="77">
        <v>6.2320000000000002</v>
      </c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</row>
    <row r="631" spans="1:76" s="407" customFormat="1" ht="105" customHeight="1">
      <c r="A631" s="7" t="s">
        <v>314</v>
      </c>
      <c r="B631" s="7" t="s">
        <v>347</v>
      </c>
      <c r="C631" s="8" t="s">
        <v>348</v>
      </c>
      <c r="D631" s="7">
        <v>9</v>
      </c>
      <c r="E631" s="7">
        <v>6</v>
      </c>
      <c r="F631" s="7">
        <v>5.9</v>
      </c>
      <c r="G631" s="9" t="s">
        <v>349</v>
      </c>
      <c r="H631" s="9" t="s">
        <v>350</v>
      </c>
      <c r="I631" s="9" t="s">
        <v>45</v>
      </c>
      <c r="J631" s="9" t="s">
        <v>45</v>
      </c>
      <c r="K631" s="9" t="s">
        <v>351</v>
      </c>
      <c r="L631" s="9" t="s">
        <v>352</v>
      </c>
      <c r="M631" s="9" t="s">
        <v>45</v>
      </c>
      <c r="N631" s="9" t="s">
        <v>353</v>
      </c>
      <c r="O631" s="7" t="s">
        <v>354</v>
      </c>
      <c r="P631" s="7" t="s">
        <v>45</v>
      </c>
      <c r="Q631" s="7" t="s">
        <v>45</v>
      </c>
      <c r="R631" s="7" t="s">
        <v>45</v>
      </c>
      <c r="S631" s="7" t="s">
        <v>45</v>
      </c>
      <c r="T631" s="7" t="s">
        <v>55</v>
      </c>
      <c r="U631" s="7" t="s">
        <v>55</v>
      </c>
      <c r="V631" s="1" t="s">
        <v>355</v>
      </c>
      <c r="W631" s="12" t="s">
        <v>356</v>
      </c>
      <c r="X631" s="17">
        <f t="shared" si="8"/>
        <v>5.9</v>
      </c>
      <c r="Y631" s="406"/>
      <c r="Z631" s="435"/>
      <c r="AA631" s="406"/>
      <c r="AB631" s="406"/>
      <c r="AC631" s="406"/>
      <c r="AD631" s="406"/>
      <c r="AE631" s="406"/>
      <c r="AF631" s="406"/>
      <c r="AG631" s="406"/>
      <c r="AH631" s="406"/>
      <c r="AI631" s="406"/>
      <c r="AJ631" s="406"/>
      <c r="AK631" s="406"/>
      <c r="AL631" s="406"/>
      <c r="AM631" s="406"/>
      <c r="AN631" s="406"/>
      <c r="AO631" s="406"/>
      <c r="AP631" s="406"/>
      <c r="AQ631" s="406"/>
      <c r="AR631" s="406"/>
      <c r="AS631" s="406"/>
      <c r="AT631" s="406"/>
      <c r="AU631" s="406"/>
      <c r="AV631" s="406"/>
      <c r="AW631" s="406"/>
      <c r="AX631" s="406"/>
      <c r="AY631" s="406"/>
      <c r="AZ631" s="406"/>
      <c r="BA631" s="406"/>
      <c r="BB631" s="406"/>
      <c r="BC631" s="406"/>
      <c r="BD631" s="406"/>
      <c r="BE631" s="406"/>
      <c r="BF631" s="406"/>
      <c r="BG631" s="406"/>
      <c r="BH631" s="406"/>
      <c r="BI631" s="406"/>
      <c r="BJ631" s="406"/>
      <c r="BK631" s="406"/>
      <c r="BL631" s="406"/>
      <c r="BM631" s="406"/>
      <c r="BN631" s="406"/>
      <c r="BO631" s="406"/>
      <c r="BP631" s="406"/>
      <c r="BQ631" s="406"/>
      <c r="BR631" s="406"/>
      <c r="BS631" s="406"/>
      <c r="BT631" s="406"/>
      <c r="BU631" s="406"/>
      <c r="BV631" s="406"/>
      <c r="BW631" s="406"/>
      <c r="BX631" s="406"/>
    </row>
    <row r="632" spans="1:76" s="281" customFormat="1" ht="105" customHeight="1">
      <c r="A632" s="62" t="s">
        <v>314</v>
      </c>
      <c r="B632" s="62" t="s">
        <v>347</v>
      </c>
      <c r="C632" s="62" t="s">
        <v>357</v>
      </c>
      <c r="D632" s="62">
        <v>9</v>
      </c>
      <c r="E632" s="62">
        <v>9</v>
      </c>
      <c r="F632" s="62">
        <v>8.1999999999999993</v>
      </c>
      <c r="G632" s="62" t="s">
        <v>349</v>
      </c>
      <c r="H632" s="62" t="s">
        <v>350</v>
      </c>
      <c r="I632" s="62"/>
      <c r="J632" s="62"/>
      <c r="K632" s="62" t="s">
        <v>351</v>
      </c>
      <c r="L632" s="62" t="s">
        <v>352</v>
      </c>
      <c r="M632" s="62"/>
      <c r="N632" s="62" t="s">
        <v>353</v>
      </c>
      <c r="O632" s="62" t="s">
        <v>354</v>
      </c>
      <c r="P632" s="62"/>
      <c r="Q632" s="62"/>
      <c r="R632" s="62"/>
      <c r="S632" s="62"/>
      <c r="T632" s="72" t="s">
        <v>55</v>
      </c>
      <c r="U632" s="72" t="s">
        <v>55</v>
      </c>
      <c r="V632" s="75" t="s">
        <v>358</v>
      </c>
      <c r="W632" s="82" t="s">
        <v>359</v>
      </c>
      <c r="X632" s="64">
        <f t="shared" si="8"/>
        <v>1.6805999999999992</v>
      </c>
      <c r="Y632" s="77" t="s">
        <v>2125</v>
      </c>
      <c r="Z632" s="364">
        <v>6.5194000000000001</v>
      </c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  <c r="AN632" s="77"/>
      <c r="AO632" s="77"/>
      <c r="AP632" s="77"/>
      <c r="AQ632" s="77"/>
      <c r="AR632" s="77"/>
      <c r="AS632" s="77"/>
      <c r="AT632" s="77"/>
      <c r="AU632" s="77"/>
      <c r="AV632" s="77"/>
      <c r="AW632" s="77"/>
      <c r="AX632" s="77"/>
      <c r="AY632" s="77"/>
      <c r="AZ632" s="77"/>
      <c r="BA632" s="77"/>
      <c r="BB632" s="77"/>
      <c r="BC632" s="77"/>
      <c r="BD632" s="77"/>
      <c r="BE632" s="77"/>
      <c r="BF632" s="77"/>
      <c r="BG632" s="77"/>
      <c r="BH632" s="77"/>
      <c r="BI632" s="77"/>
      <c r="BJ632" s="77"/>
      <c r="BK632" s="77"/>
      <c r="BL632" s="77"/>
      <c r="BM632" s="77"/>
      <c r="BN632" s="77"/>
      <c r="BO632" s="77"/>
      <c r="BP632" s="77"/>
      <c r="BQ632" s="77"/>
      <c r="BR632" s="77"/>
      <c r="BS632" s="77"/>
      <c r="BT632" s="77"/>
      <c r="BU632" s="77"/>
      <c r="BV632" s="77"/>
      <c r="BW632" s="77"/>
      <c r="BX632" s="77"/>
    </row>
    <row r="633" spans="1:76" s="407" customFormat="1" ht="105" customHeight="1">
      <c r="A633" s="10" t="s">
        <v>314</v>
      </c>
      <c r="B633" s="10" t="s">
        <v>347</v>
      </c>
      <c r="C633" s="10" t="s">
        <v>357</v>
      </c>
      <c r="D633" s="10">
        <v>17</v>
      </c>
      <c r="E633" s="10">
        <v>3</v>
      </c>
      <c r="F633" s="10">
        <v>2.6</v>
      </c>
      <c r="G633" s="10" t="s">
        <v>349</v>
      </c>
      <c r="H633" s="10" t="s">
        <v>350</v>
      </c>
      <c r="I633" s="10"/>
      <c r="J633" s="10"/>
      <c r="K633" s="10" t="s">
        <v>351</v>
      </c>
      <c r="L633" s="10" t="s">
        <v>352</v>
      </c>
      <c r="M633" s="10"/>
      <c r="N633" s="10" t="s">
        <v>353</v>
      </c>
      <c r="O633" s="10" t="s">
        <v>354</v>
      </c>
      <c r="P633" s="10"/>
      <c r="Q633" s="10"/>
      <c r="R633" s="10"/>
      <c r="S633" s="10"/>
      <c r="T633" s="7" t="s">
        <v>55</v>
      </c>
      <c r="U633" s="7" t="s">
        <v>55</v>
      </c>
      <c r="V633" s="1" t="s">
        <v>360</v>
      </c>
      <c r="W633" s="12" t="s">
        <v>361</v>
      </c>
      <c r="X633" s="17">
        <f t="shared" si="8"/>
        <v>2.6</v>
      </c>
      <c r="Y633" s="406"/>
      <c r="Z633" s="406"/>
      <c r="AA633" s="406"/>
      <c r="AB633" s="406"/>
      <c r="AC633" s="406"/>
      <c r="AD633" s="406"/>
      <c r="AE633" s="406"/>
      <c r="AF633" s="406"/>
      <c r="AG633" s="406"/>
      <c r="AH633" s="406"/>
      <c r="AI633" s="406"/>
      <c r="AJ633" s="406"/>
      <c r="AK633" s="406"/>
      <c r="AL633" s="406"/>
      <c r="AM633" s="406"/>
      <c r="AN633" s="406"/>
      <c r="AO633" s="406"/>
      <c r="AP633" s="406"/>
      <c r="AQ633" s="406"/>
      <c r="AR633" s="406"/>
      <c r="AS633" s="406"/>
      <c r="AT633" s="406"/>
      <c r="AU633" s="406"/>
      <c r="AV633" s="406"/>
      <c r="AW633" s="406"/>
      <c r="AX633" s="406"/>
      <c r="AY633" s="406"/>
      <c r="AZ633" s="406"/>
      <c r="BA633" s="406"/>
      <c r="BB633" s="406"/>
      <c r="BC633" s="406"/>
      <c r="BD633" s="406"/>
      <c r="BE633" s="406"/>
      <c r="BF633" s="406"/>
      <c r="BG633" s="406"/>
      <c r="BH633" s="406"/>
      <c r="BI633" s="406"/>
      <c r="BJ633" s="406"/>
      <c r="BK633" s="406"/>
      <c r="BL633" s="406"/>
      <c r="BM633" s="406"/>
      <c r="BN633" s="406"/>
      <c r="BO633" s="406"/>
      <c r="BP633" s="406"/>
      <c r="BQ633" s="406"/>
      <c r="BR633" s="406"/>
      <c r="BS633" s="406"/>
      <c r="BT633" s="406"/>
      <c r="BU633" s="406"/>
      <c r="BV633" s="406"/>
      <c r="BW633" s="406"/>
      <c r="BX633" s="406"/>
    </row>
    <row r="634" spans="1:76" s="281" customFormat="1" ht="105" customHeight="1">
      <c r="A634" s="62" t="s">
        <v>314</v>
      </c>
      <c r="B634" s="62" t="s">
        <v>347</v>
      </c>
      <c r="C634" s="62" t="s">
        <v>362</v>
      </c>
      <c r="D634" s="62">
        <v>34</v>
      </c>
      <c r="E634" s="62">
        <v>4</v>
      </c>
      <c r="F634" s="62">
        <v>6</v>
      </c>
      <c r="G634" s="62" t="s">
        <v>363</v>
      </c>
      <c r="H634" s="62" t="s">
        <v>350</v>
      </c>
      <c r="I634" s="62"/>
      <c r="J634" s="62"/>
      <c r="K634" s="62" t="s">
        <v>351</v>
      </c>
      <c r="L634" s="62" t="s">
        <v>352</v>
      </c>
      <c r="M634" s="62"/>
      <c r="N634" s="62" t="s">
        <v>353</v>
      </c>
      <c r="O634" s="62" t="s">
        <v>354</v>
      </c>
      <c r="P634" s="62"/>
      <c r="Q634" s="62"/>
      <c r="R634" s="62"/>
      <c r="S634" s="62"/>
      <c r="T634" s="72" t="s">
        <v>55</v>
      </c>
      <c r="U634" s="72" t="s">
        <v>55</v>
      </c>
      <c r="V634" s="75" t="s">
        <v>364</v>
      </c>
      <c r="W634" s="82" t="s">
        <v>365</v>
      </c>
      <c r="X634" s="64">
        <f t="shared" si="8"/>
        <v>4.6955</v>
      </c>
      <c r="Y634" s="77" t="s">
        <v>2134</v>
      </c>
      <c r="Z634" s="77">
        <v>1.3045</v>
      </c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  <c r="AN634" s="77"/>
      <c r="AO634" s="77"/>
      <c r="AP634" s="77"/>
      <c r="AQ634" s="77"/>
      <c r="AR634" s="77"/>
      <c r="AS634" s="77"/>
      <c r="AT634" s="77"/>
      <c r="AU634" s="77"/>
      <c r="AV634" s="77"/>
      <c r="AW634" s="77"/>
      <c r="AX634" s="77"/>
      <c r="AY634" s="77"/>
      <c r="AZ634" s="77"/>
      <c r="BA634" s="77"/>
      <c r="BB634" s="77"/>
      <c r="BC634" s="77"/>
      <c r="BD634" s="77"/>
      <c r="BE634" s="77"/>
      <c r="BF634" s="77"/>
      <c r="BG634" s="77"/>
      <c r="BH634" s="77"/>
      <c r="BI634" s="77"/>
      <c r="BJ634" s="77"/>
      <c r="BK634" s="77"/>
      <c r="BL634" s="77"/>
      <c r="BM634" s="77"/>
      <c r="BN634" s="77"/>
      <c r="BO634" s="77"/>
      <c r="BP634" s="77"/>
      <c r="BQ634" s="77"/>
      <c r="BR634" s="77"/>
      <c r="BS634" s="77"/>
      <c r="BT634" s="77"/>
      <c r="BU634" s="77"/>
      <c r="BV634" s="77"/>
      <c r="BW634" s="77"/>
      <c r="BX634" s="77"/>
    </row>
    <row r="635" spans="1:76" s="388" customFormat="1" ht="105" customHeight="1">
      <c r="A635" s="200" t="s">
        <v>314</v>
      </c>
      <c r="B635" s="200" t="s">
        <v>347</v>
      </c>
      <c r="C635" s="200" t="s">
        <v>366</v>
      </c>
      <c r="D635" s="200">
        <v>30</v>
      </c>
      <c r="E635" s="200">
        <v>21</v>
      </c>
      <c r="F635" s="200">
        <v>13</v>
      </c>
      <c r="G635" s="200" t="s">
        <v>367</v>
      </c>
      <c r="H635" s="200" t="s">
        <v>350</v>
      </c>
      <c r="I635" s="200"/>
      <c r="J635" s="200"/>
      <c r="K635" s="200" t="s">
        <v>351</v>
      </c>
      <c r="L635" s="200" t="s">
        <v>352</v>
      </c>
      <c r="M635" s="200"/>
      <c r="N635" s="200" t="s">
        <v>353</v>
      </c>
      <c r="O635" s="200" t="s">
        <v>354</v>
      </c>
      <c r="P635" s="200"/>
      <c r="Q635" s="200"/>
      <c r="R635" s="200"/>
      <c r="S635" s="200"/>
      <c r="T635" s="171" t="s">
        <v>55</v>
      </c>
      <c r="U635" s="171" t="s">
        <v>55</v>
      </c>
      <c r="V635" s="207" t="s">
        <v>368</v>
      </c>
      <c r="W635" s="208" t="s">
        <v>369</v>
      </c>
      <c r="X635" s="213">
        <f t="shared" si="8"/>
        <v>13</v>
      </c>
      <c r="Y635" s="159"/>
      <c r="Z635" s="436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  <c r="BA635" s="159"/>
      <c r="BB635" s="159"/>
      <c r="BC635" s="159"/>
      <c r="BD635" s="159"/>
      <c r="BE635" s="159"/>
      <c r="BF635" s="159"/>
      <c r="BG635" s="159"/>
      <c r="BH635" s="159"/>
      <c r="BI635" s="159"/>
      <c r="BJ635" s="159"/>
      <c r="BK635" s="159"/>
      <c r="BL635" s="159"/>
      <c r="BM635" s="159"/>
      <c r="BN635" s="159"/>
      <c r="BO635" s="159"/>
      <c r="BP635" s="159"/>
      <c r="BQ635" s="159"/>
      <c r="BR635" s="159"/>
      <c r="BS635" s="159"/>
      <c r="BT635" s="159"/>
      <c r="BU635" s="159"/>
      <c r="BV635" s="159"/>
      <c r="BW635" s="159"/>
      <c r="BX635" s="159"/>
    </row>
    <row r="636" spans="1:76" s="281" customFormat="1" ht="105" customHeight="1">
      <c r="A636" s="62" t="s">
        <v>314</v>
      </c>
      <c r="B636" s="62" t="s">
        <v>347</v>
      </c>
      <c r="C636" s="62" t="s">
        <v>362</v>
      </c>
      <c r="D636" s="62">
        <v>30</v>
      </c>
      <c r="E636" s="62">
        <v>30</v>
      </c>
      <c r="F636" s="62">
        <v>25</v>
      </c>
      <c r="G636" s="62" t="s">
        <v>370</v>
      </c>
      <c r="H636" s="62" t="s">
        <v>350</v>
      </c>
      <c r="I636" s="62"/>
      <c r="J636" s="62"/>
      <c r="K636" s="62" t="s">
        <v>351</v>
      </c>
      <c r="L636" s="62" t="s">
        <v>352</v>
      </c>
      <c r="M636" s="62"/>
      <c r="N636" s="62" t="s">
        <v>353</v>
      </c>
      <c r="O636" s="62" t="s">
        <v>354</v>
      </c>
      <c r="P636" s="62"/>
      <c r="Q636" s="62"/>
      <c r="R636" s="62"/>
      <c r="S636" s="62"/>
      <c r="T636" s="72" t="s">
        <v>55</v>
      </c>
      <c r="U636" s="72" t="s">
        <v>55</v>
      </c>
      <c r="V636" s="75" t="s">
        <v>371</v>
      </c>
      <c r="W636" s="82" t="s">
        <v>372</v>
      </c>
      <c r="X636" s="64">
        <f t="shared" si="8"/>
        <v>22.3</v>
      </c>
      <c r="Y636" s="77" t="s">
        <v>2114</v>
      </c>
      <c r="Z636" s="364">
        <v>2.7</v>
      </c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  <c r="AW636" s="77"/>
      <c r="AX636" s="77"/>
      <c r="AY636" s="77"/>
      <c r="AZ636" s="77"/>
      <c r="BA636" s="77"/>
      <c r="BB636" s="77"/>
      <c r="BC636" s="77"/>
      <c r="BD636" s="77"/>
      <c r="BE636" s="77"/>
      <c r="BF636" s="77"/>
      <c r="BG636" s="77"/>
      <c r="BH636" s="77"/>
      <c r="BI636" s="77"/>
      <c r="BJ636" s="77"/>
      <c r="BK636" s="77"/>
      <c r="BL636" s="77"/>
      <c r="BM636" s="77"/>
      <c r="BN636" s="77"/>
      <c r="BO636" s="77"/>
      <c r="BP636" s="77"/>
      <c r="BQ636" s="77"/>
      <c r="BR636" s="77"/>
      <c r="BS636" s="77"/>
      <c r="BT636" s="77"/>
      <c r="BU636" s="77"/>
      <c r="BV636" s="77"/>
      <c r="BW636" s="77"/>
      <c r="BX636" s="77"/>
    </row>
    <row r="637" spans="1:76" s="163" customFormat="1" ht="105" customHeight="1">
      <c r="A637" s="24" t="s">
        <v>314</v>
      </c>
      <c r="B637" s="24" t="s">
        <v>347</v>
      </c>
      <c r="C637" s="24" t="s">
        <v>362</v>
      </c>
      <c r="D637" s="24">
        <v>30</v>
      </c>
      <c r="E637" s="24">
        <v>32</v>
      </c>
      <c r="F637" s="24">
        <v>4.3</v>
      </c>
      <c r="G637" s="24" t="s">
        <v>370</v>
      </c>
      <c r="H637" s="24" t="s">
        <v>350</v>
      </c>
      <c r="I637" s="24"/>
      <c r="J637" s="24"/>
      <c r="K637" s="24" t="s">
        <v>351</v>
      </c>
      <c r="L637" s="24" t="s">
        <v>352</v>
      </c>
      <c r="M637" s="24"/>
      <c r="N637" s="24" t="s">
        <v>353</v>
      </c>
      <c r="O637" s="24" t="s">
        <v>354</v>
      </c>
      <c r="P637" s="24"/>
      <c r="Q637" s="24"/>
      <c r="R637" s="24"/>
      <c r="S637" s="24"/>
      <c r="T637" s="28" t="s">
        <v>55</v>
      </c>
      <c r="U637" s="28" t="s">
        <v>55</v>
      </c>
      <c r="V637" s="30" t="s">
        <v>373</v>
      </c>
      <c r="W637" s="32" t="s">
        <v>374</v>
      </c>
      <c r="X637" s="83">
        <f t="shared" si="8"/>
        <v>0</v>
      </c>
      <c r="Y637" s="29" t="s">
        <v>2114</v>
      </c>
      <c r="Z637" s="23">
        <v>4.3</v>
      </c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</row>
    <row r="638" spans="1:76" s="281" customFormat="1" ht="78.75" customHeight="1">
      <c r="A638" s="61" t="s">
        <v>314</v>
      </c>
      <c r="B638" s="61" t="s">
        <v>337</v>
      </c>
      <c r="C638" s="61" t="s">
        <v>1110</v>
      </c>
      <c r="D638" s="61">
        <v>58</v>
      </c>
      <c r="E638" s="62">
        <v>5</v>
      </c>
      <c r="F638" s="62">
        <v>4.8265000000000002</v>
      </c>
      <c r="G638" s="62" t="s">
        <v>41</v>
      </c>
      <c r="H638" s="74" t="s">
        <v>317</v>
      </c>
      <c r="I638" s="62"/>
      <c r="J638" s="62"/>
      <c r="K638" s="62" t="s">
        <v>1203</v>
      </c>
      <c r="L638" s="62" t="s">
        <v>1204</v>
      </c>
      <c r="M638" s="62"/>
      <c r="N638" s="62" t="s">
        <v>38</v>
      </c>
      <c r="O638" s="61" t="s">
        <v>54</v>
      </c>
      <c r="P638" s="62"/>
      <c r="Q638" s="62"/>
      <c r="R638" s="61" t="s">
        <v>45</v>
      </c>
      <c r="S638" s="61" t="s">
        <v>45</v>
      </c>
      <c r="T638" s="61" t="s">
        <v>159</v>
      </c>
      <c r="U638" s="62" t="s">
        <v>55</v>
      </c>
      <c r="V638" s="75" t="s">
        <v>1205</v>
      </c>
      <c r="W638" s="75" t="s">
        <v>1206</v>
      </c>
      <c r="X638" s="64">
        <f t="shared" si="8"/>
        <v>0</v>
      </c>
      <c r="Y638" s="61" t="s">
        <v>1215</v>
      </c>
      <c r="Z638" s="77">
        <v>4.8265000000000002</v>
      </c>
      <c r="AA638" s="77"/>
      <c r="AB638" s="77"/>
      <c r="AC638" s="77"/>
      <c r="AD638" s="77"/>
      <c r="AE638" s="77"/>
      <c r="AF638" s="77"/>
    </row>
    <row r="639" spans="1:76" s="163" customFormat="1" ht="105" customHeight="1">
      <c r="A639" s="24" t="s">
        <v>314</v>
      </c>
      <c r="B639" s="24" t="s">
        <v>347</v>
      </c>
      <c r="C639" s="24" t="s">
        <v>375</v>
      </c>
      <c r="D639" s="24">
        <v>128</v>
      </c>
      <c r="E639" s="24">
        <v>11</v>
      </c>
      <c r="F639" s="24">
        <v>2.2000000000000002</v>
      </c>
      <c r="G639" s="24" t="s">
        <v>349</v>
      </c>
      <c r="H639" s="24" t="s">
        <v>350</v>
      </c>
      <c r="I639" s="24"/>
      <c r="J639" s="24"/>
      <c r="K639" s="24" t="s">
        <v>351</v>
      </c>
      <c r="L639" s="24" t="s">
        <v>352</v>
      </c>
      <c r="M639" s="24"/>
      <c r="N639" s="24" t="s">
        <v>353</v>
      </c>
      <c r="O639" s="24" t="s">
        <v>354</v>
      </c>
      <c r="P639" s="24"/>
      <c r="Q639" s="24"/>
      <c r="R639" s="24"/>
      <c r="S639" s="24"/>
      <c r="T639" s="16" t="s">
        <v>55</v>
      </c>
      <c r="U639" s="16" t="s">
        <v>55</v>
      </c>
      <c r="V639" s="92" t="s">
        <v>376</v>
      </c>
      <c r="W639" s="437" t="s">
        <v>377</v>
      </c>
      <c r="X639" s="83">
        <f t="shared" si="8"/>
        <v>0</v>
      </c>
      <c r="Y639" s="29" t="s">
        <v>1748</v>
      </c>
      <c r="Z639" s="29">
        <v>2.2000000000000002</v>
      </c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</row>
    <row r="640" spans="1:76" s="281" customFormat="1" ht="105" customHeight="1">
      <c r="A640" s="62" t="s">
        <v>314</v>
      </c>
      <c r="B640" s="62" t="s">
        <v>347</v>
      </c>
      <c r="C640" s="62" t="s">
        <v>378</v>
      </c>
      <c r="D640" s="62">
        <v>146</v>
      </c>
      <c r="E640" s="62">
        <v>5</v>
      </c>
      <c r="F640" s="62">
        <v>14.2</v>
      </c>
      <c r="G640" s="62" t="s">
        <v>349</v>
      </c>
      <c r="H640" s="62" t="s">
        <v>350</v>
      </c>
      <c r="I640" s="62"/>
      <c r="J640" s="62"/>
      <c r="K640" s="62" t="s">
        <v>351</v>
      </c>
      <c r="L640" s="62" t="s">
        <v>352</v>
      </c>
      <c r="M640" s="62"/>
      <c r="N640" s="62" t="s">
        <v>353</v>
      </c>
      <c r="O640" s="62" t="s">
        <v>379</v>
      </c>
      <c r="P640" s="62" t="s">
        <v>380</v>
      </c>
      <c r="Q640" s="62">
        <v>14.2</v>
      </c>
      <c r="R640" s="62"/>
      <c r="S640" s="62"/>
      <c r="T640" s="61" t="s">
        <v>55</v>
      </c>
      <c r="U640" s="61" t="s">
        <v>55</v>
      </c>
      <c r="V640" s="75" t="s">
        <v>381</v>
      </c>
      <c r="W640" s="438" t="s">
        <v>382</v>
      </c>
      <c r="X640" s="64">
        <f t="shared" si="8"/>
        <v>1.1453999999999986</v>
      </c>
      <c r="Y640" s="77" t="s">
        <v>1910</v>
      </c>
      <c r="Z640" s="77">
        <v>13.054600000000001</v>
      </c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  <c r="AN640" s="77"/>
      <c r="AO640" s="77"/>
      <c r="AP640" s="77"/>
      <c r="AQ640" s="77"/>
      <c r="AR640" s="77"/>
      <c r="AS640" s="77"/>
      <c r="AT640" s="77"/>
      <c r="AU640" s="77"/>
      <c r="AV640" s="77"/>
      <c r="AW640" s="77"/>
      <c r="AX640" s="77"/>
      <c r="AY640" s="77"/>
      <c r="AZ640" s="77"/>
      <c r="BA640" s="77"/>
      <c r="BB640" s="77"/>
      <c r="BC640" s="77"/>
      <c r="BD640" s="77"/>
      <c r="BE640" s="77"/>
      <c r="BF640" s="77"/>
      <c r="BG640" s="77"/>
      <c r="BH640" s="77"/>
      <c r="BI640" s="77"/>
      <c r="BJ640" s="77"/>
      <c r="BK640" s="77"/>
      <c r="BL640" s="77"/>
      <c r="BM640" s="77"/>
      <c r="BN640" s="77"/>
      <c r="BO640" s="77"/>
      <c r="BP640" s="77"/>
      <c r="BQ640" s="77"/>
      <c r="BR640" s="77"/>
      <c r="BS640" s="77"/>
      <c r="BT640" s="77"/>
      <c r="BU640" s="77"/>
      <c r="BV640" s="77"/>
      <c r="BW640" s="77"/>
      <c r="BX640" s="77"/>
    </row>
    <row r="641" spans="1:76" s="407" customFormat="1" ht="105" customHeight="1">
      <c r="A641" s="10" t="s">
        <v>314</v>
      </c>
      <c r="B641" s="10" t="s">
        <v>347</v>
      </c>
      <c r="C641" s="10" t="s">
        <v>378</v>
      </c>
      <c r="D641" s="10">
        <v>141</v>
      </c>
      <c r="E641" s="10">
        <v>13</v>
      </c>
      <c r="F641" s="10">
        <v>5.0999999999999996</v>
      </c>
      <c r="G641" s="10" t="s">
        <v>349</v>
      </c>
      <c r="H641" s="10" t="s">
        <v>350</v>
      </c>
      <c r="I641" s="10"/>
      <c r="J641" s="10"/>
      <c r="K641" s="10" t="s">
        <v>351</v>
      </c>
      <c r="L641" s="10" t="s">
        <v>352</v>
      </c>
      <c r="M641" s="10"/>
      <c r="N641" s="10" t="s">
        <v>353</v>
      </c>
      <c r="O641" s="10" t="s">
        <v>379</v>
      </c>
      <c r="P641" s="10"/>
      <c r="Q641" s="10"/>
      <c r="R641" s="10"/>
      <c r="S641" s="10"/>
      <c r="T641" s="11" t="s">
        <v>55</v>
      </c>
      <c r="U641" s="11" t="s">
        <v>55</v>
      </c>
      <c r="V641" s="10" t="s">
        <v>383</v>
      </c>
      <c r="W641" s="439" t="s">
        <v>384</v>
      </c>
      <c r="X641" s="17">
        <f t="shared" si="8"/>
        <v>5.0999999999999996</v>
      </c>
      <c r="Y641" s="406"/>
      <c r="Z641" s="406"/>
      <c r="AA641" s="406"/>
      <c r="AB641" s="406"/>
      <c r="AC641" s="406"/>
      <c r="AD641" s="406"/>
      <c r="AE641" s="406"/>
      <c r="AF641" s="406"/>
      <c r="AG641" s="406"/>
      <c r="AH641" s="406"/>
      <c r="AI641" s="406"/>
      <c r="AJ641" s="406"/>
      <c r="AK641" s="406"/>
      <c r="AL641" s="406"/>
      <c r="AM641" s="406"/>
      <c r="AN641" s="406"/>
      <c r="AO641" s="406"/>
      <c r="AP641" s="406"/>
      <c r="AQ641" s="406"/>
      <c r="AR641" s="406"/>
      <c r="AS641" s="406"/>
      <c r="AT641" s="406"/>
      <c r="AU641" s="406"/>
      <c r="AV641" s="406"/>
      <c r="AW641" s="406"/>
      <c r="AX641" s="406"/>
      <c r="AY641" s="406"/>
      <c r="AZ641" s="406"/>
      <c r="BA641" s="406"/>
      <c r="BB641" s="406"/>
      <c r="BC641" s="406"/>
      <c r="BD641" s="406"/>
      <c r="BE641" s="406"/>
      <c r="BF641" s="406"/>
      <c r="BG641" s="406"/>
      <c r="BH641" s="406"/>
      <c r="BI641" s="406"/>
      <c r="BJ641" s="406"/>
      <c r="BK641" s="406"/>
      <c r="BL641" s="406"/>
      <c r="BM641" s="406"/>
      <c r="BN641" s="406"/>
      <c r="BO641" s="406"/>
      <c r="BP641" s="406"/>
      <c r="BQ641" s="406"/>
      <c r="BR641" s="406"/>
      <c r="BS641" s="406"/>
      <c r="BT641" s="406"/>
      <c r="BU641" s="406"/>
      <c r="BV641" s="406"/>
      <c r="BW641" s="406"/>
      <c r="BX641" s="406"/>
    </row>
    <row r="642" spans="1:76" s="407" customFormat="1" ht="78.75" customHeight="1">
      <c r="A642" s="11" t="s">
        <v>314</v>
      </c>
      <c r="B642" s="10" t="s">
        <v>385</v>
      </c>
      <c r="C642" s="10" t="s">
        <v>375</v>
      </c>
      <c r="D642" s="10">
        <v>119</v>
      </c>
      <c r="E642" s="10">
        <v>15</v>
      </c>
      <c r="F642" s="10">
        <v>6</v>
      </c>
      <c r="G642" s="10" t="s">
        <v>39</v>
      </c>
      <c r="H642" s="10" t="s">
        <v>330</v>
      </c>
      <c r="I642" s="10" t="s">
        <v>35</v>
      </c>
      <c r="J642" s="10" t="s">
        <v>44</v>
      </c>
      <c r="K642" s="10" t="s">
        <v>324</v>
      </c>
      <c r="L642" s="10" t="s">
        <v>325</v>
      </c>
      <c r="M642" s="10" t="s">
        <v>386</v>
      </c>
      <c r="N642" s="10" t="s">
        <v>26</v>
      </c>
      <c r="O642" s="11" t="s">
        <v>23</v>
      </c>
      <c r="P642" s="10" t="s">
        <v>332</v>
      </c>
      <c r="Q642" s="10">
        <v>6</v>
      </c>
      <c r="R642" s="11"/>
      <c r="S642" s="11"/>
      <c r="T642" s="11"/>
      <c r="U642" s="10" t="s">
        <v>55</v>
      </c>
      <c r="V642" s="10" t="s">
        <v>387</v>
      </c>
      <c r="W642" s="15" t="s">
        <v>388</v>
      </c>
      <c r="X642" s="17">
        <f t="shared" si="8"/>
        <v>6</v>
      </c>
      <c r="Y642" s="406"/>
      <c r="Z642" s="406"/>
      <c r="AA642" s="406"/>
      <c r="AB642" s="406"/>
      <c r="AC642" s="406"/>
      <c r="AD642" s="406"/>
      <c r="AE642" s="406"/>
      <c r="AF642" s="406"/>
      <c r="AG642" s="406"/>
      <c r="AH642" s="406"/>
      <c r="AI642" s="406"/>
      <c r="AJ642" s="406"/>
      <c r="AK642" s="406"/>
      <c r="AL642" s="406"/>
      <c r="AM642" s="406"/>
      <c r="AN642" s="406"/>
      <c r="AO642" s="406"/>
      <c r="AP642" s="406"/>
      <c r="AQ642" s="406"/>
      <c r="AR642" s="406"/>
      <c r="AS642" s="406"/>
      <c r="AT642" s="406"/>
      <c r="AU642" s="406"/>
      <c r="AV642" s="406"/>
      <c r="AW642" s="406"/>
      <c r="AX642" s="406"/>
      <c r="AY642" s="406"/>
      <c r="AZ642" s="406"/>
      <c r="BA642" s="406"/>
      <c r="BB642" s="406"/>
      <c r="BC642" s="406"/>
      <c r="BD642" s="406"/>
      <c r="BE642" s="406"/>
      <c r="BF642" s="406"/>
      <c r="BG642" s="406"/>
      <c r="BH642" s="406"/>
      <c r="BI642" s="406"/>
      <c r="BJ642" s="406"/>
      <c r="BK642" s="406"/>
      <c r="BL642" s="406"/>
      <c r="BM642" s="406"/>
      <c r="BN642" s="406"/>
      <c r="BO642" s="406"/>
      <c r="BP642" s="406"/>
      <c r="BQ642" s="406"/>
      <c r="BR642" s="406"/>
      <c r="BS642" s="406"/>
      <c r="BT642" s="406"/>
      <c r="BU642" s="406"/>
      <c r="BV642" s="406"/>
      <c r="BW642" s="406"/>
      <c r="BX642" s="406"/>
    </row>
    <row r="643" spans="1:76" s="281" customFormat="1" ht="78.75" customHeight="1">
      <c r="A643" s="61" t="s">
        <v>314</v>
      </c>
      <c r="B643" s="62" t="s">
        <v>385</v>
      </c>
      <c r="C643" s="62" t="s">
        <v>375</v>
      </c>
      <c r="D643" s="62">
        <v>119</v>
      </c>
      <c r="E643" s="62">
        <v>22</v>
      </c>
      <c r="F643" s="62">
        <v>9.1999999999999993</v>
      </c>
      <c r="G643" s="62" t="s">
        <v>39</v>
      </c>
      <c r="H643" s="62" t="s">
        <v>330</v>
      </c>
      <c r="I643" s="62" t="s">
        <v>35</v>
      </c>
      <c r="J643" s="62" t="s">
        <v>44</v>
      </c>
      <c r="K643" s="62" t="s">
        <v>324</v>
      </c>
      <c r="L643" s="62" t="s">
        <v>325</v>
      </c>
      <c r="M643" s="62" t="s">
        <v>389</v>
      </c>
      <c r="N643" s="62" t="s">
        <v>26</v>
      </c>
      <c r="O643" s="61" t="s">
        <v>23</v>
      </c>
      <c r="P643" s="62" t="s">
        <v>332</v>
      </c>
      <c r="Q643" s="62">
        <v>9.1999999999999993</v>
      </c>
      <c r="R643" s="61"/>
      <c r="S643" s="61"/>
      <c r="T643" s="61"/>
      <c r="U643" s="62" t="s">
        <v>55</v>
      </c>
      <c r="V643" s="62" t="s">
        <v>390</v>
      </c>
      <c r="W643" s="88" t="s">
        <v>391</v>
      </c>
      <c r="X643" s="64">
        <f t="shared" si="8"/>
        <v>2.4457999999999993</v>
      </c>
      <c r="Y643" s="77" t="s">
        <v>1266</v>
      </c>
      <c r="Z643" s="77">
        <v>6.7542</v>
      </c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  <c r="AN643" s="77"/>
      <c r="AO643" s="77"/>
      <c r="AP643" s="77"/>
      <c r="AQ643" s="77"/>
      <c r="AR643" s="77"/>
      <c r="AS643" s="77"/>
      <c r="AT643" s="77"/>
      <c r="AU643" s="77"/>
      <c r="AV643" s="77"/>
      <c r="AW643" s="77"/>
      <c r="AX643" s="77"/>
      <c r="AY643" s="77"/>
      <c r="AZ643" s="77"/>
      <c r="BA643" s="77"/>
      <c r="BB643" s="77"/>
      <c r="BC643" s="77"/>
      <c r="BD643" s="77"/>
      <c r="BE643" s="77"/>
      <c r="BF643" s="77"/>
      <c r="BG643" s="77"/>
      <c r="BH643" s="77"/>
      <c r="BI643" s="77"/>
      <c r="BJ643" s="77"/>
      <c r="BK643" s="77"/>
      <c r="BL643" s="77"/>
      <c r="BM643" s="77"/>
      <c r="BN643" s="77"/>
      <c r="BO643" s="77"/>
      <c r="BP643" s="77"/>
      <c r="BQ643" s="77"/>
      <c r="BR643" s="77"/>
      <c r="BS643" s="77"/>
      <c r="BT643" s="77"/>
      <c r="BU643" s="77"/>
      <c r="BV643" s="77"/>
      <c r="BW643" s="77"/>
      <c r="BX643" s="77"/>
    </row>
    <row r="644" spans="1:76" s="407" customFormat="1" ht="45.75" customHeight="1">
      <c r="A644" s="11" t="s">
        <v>314</v>
      </c>
      <c r="B644" s="10" t="s">
        <v>385</v>
      </c>
      <c r="C644" s="10" t="s">
        <v>375</v>
      </c>
      <c r="D644" s="440">
        <v>119</v>
      </c>
      <c r="E644" s="440">
        <v>21</v>
      </c>
      <c r="F644" s="440">
        <v>3.5</v>
      </c>
      <c r="G644" s="10" t="s">
        <v>39</v>
      </c>
      <c r="H644" s="10" t="s">
        <v>330</v>
      </c>
      <c r="I644" s="10" t="s">
        <v>35</v>
      </c>
      <c r="J644" s="10" t="s">
        <v>44</v>
      </c>
      <c r="K644" s="10" t="s">
        <v>324</v>
      </c>
      <c r="L644" s="10" t="s">
        <v>325</v>
      </c>
      <c r="M644" s="10" t="s">
        <v>392</v>
      </c>
      <c r="N644" s="10" t="s">
        <v>26</v>
      </c>
      <c r="O644" s="11" t="s">
        <v>23</v>
      </c>
      <c r="P644" s="10" t="s">
        <v>332</v>
      </c>
      <c r="Q644" s="440">
        <v>3.5</v>
      </c>
      <c r="R644" s="11"/>
      <c r="S644" s="11"/>
      <c r="T644" s="11"/>
      <c r="U644" s="10" t="s">
        <v>55</v>
      </c>
      <c r="V644" s="10" t="s">
        <v>393</v>
      </c>
      <c r="W644" s="15" t="s">
        <v>394</v>
      </c>
      <c r="X644" s="17">
        <f t="shared" si="8"/>
        <v>3.5</v>
      </c>
      <c r="Y644" s="406"/>
      <c r="Z644" s="406"/>
      <c r="AA644" s="406"/>
      <c r="AB644" s="406"/>
      <c r="AC644" s="406"/>
      <c r="AD644" s="406"/>
      <c r="AE644" s="406"/>
      <c r="AF644" s="406"/>
      <c r="AG644" s="406"/>
      <c r="AH644" s="406"/>
      <c r="AI644" s="406"/>
      <c r="AJ644" s="406"/>
      <c r="AK644" s="406"/>
      <c r="AL644" s="406"/>
      <c r="AM644" s="406"/>
      <c r="AN644" s="406"/>
      <c r="AO644" s="406"/>
      <c r="AP644" s="406"/>
      <c r="AQ644" s="406"/>
      <c r="AR644" s="406"/>
      <c r="AS644" s="406"/>
      <c r="AT644" s="406"/>
      <c r="AU644" s="406"/>
      <c r="AV644" s="406"/>
      <c r="AW644" s="406"/>
      <c r="AX644" s="406"/>
      <c r="AY644" s="406"/>
      <c r="AZ644" s="406"/>
      <c r="BA644" s="406"/>
      <c r="BB644" s="406"/>
      <c r="BC644" s="406"/>
      <c r="BD644" s="406"/>
      <c r="BE644" s="406"/>
      <c r="BF644" s="406"/>
      <c r="BG644" s="406"/>
      <c r="BH644" s="406"/>
      <c r="BI644" s="406"/>
      <c r="BJ644" s="406"/>
      <c r="BK644" s="406"/>
      <c r="BL644" s="406"/>
      <c r="BM644" s="406"/>
      <c r="BN644" s="406"/>
      <c r="BO644" s="406"/>
      <c r="BP644" s="406"/>
      <c r="BQ644" s="406"/>
      <c r="BR644" s="406"/>
      <c r="BS644" s="406"/>
      <c r="BT644" s="406"/>
      <c r="BU644" s="406"/>
      <c r="BV644" s="406"/>
      <c r="BW644" s="406"/>
      <c r="BX644" s="406"/>
    </row>
    <row r="645" spans="1:76" s="163" customFormat="1" ht="78.75" customHeight="1">
      <c r="A645" s="16" t="s">
        <v>314</v>
      </c>
      <c r="B645" s="16" t="s">
        <v>385</v>
      </c>
      <c r="C645" s="16" t="s">
        <v>395</v>
      </c>
      <c r="D645" s="16">
        <v>139</v>
      </c>
      <c r="E645" s="16">
        <v>11</v>
      </c>
      <c r="F645" s="16">
        <v>3.9</v>
      </c>
      <c r="G645" s="24" t="s">
        <v>39</v>
      </c>
      <c r="H645" s="24" t="s">
        <v>330</v>
      </c>
      <c r="I645" s="24" t="s">
        <v>35</v>
      </c>
      <c r="J645" s="24" t="s">
        <v>44</v>
      </c>
      <c r="K645" s="24" t="s">
        <v>324</v>
      </c>
      <c r="L645" s="24" t="s">
        <v>325</v>
      </c>
      <c r="M645" s="24" t="s">
        <v>396</v>
      </c>
      <c r="N645" s="24" t="s">
        <v>26</v>
      </c>
      <c r="O645" s="16" t="s">
        <v>23</v>
      </c>
      <c r="P645" s="24" t="s">
        <v>332</v>
      </c>
      <c r="Q645" s="16">
        <v>3.9</v>
      </c>
      <c r="R645" s="16"/>
      <c r="S645" s="16"/>
      <c r="T645" s="16"/>
      <c r="U645" s="16" t="s">
        <v>55</v>
      </c>
      <c r="V645" s="24" t="s">
        <v>397</v>
      </c>
      <c r="W645" s="98" t="s">
        <v>398</v>
      </c>
      <c r="X645" s="83">
        <f t="shared" si="8"/>
        <v>0</v>
      </c>
      <c r="Y645" s="29" t="s">
        <v>1748</v>
      </c>
      <c r="Z645" s="29">
        <v>3.9</v>
      </c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</row>
    <row r="646" spans="1:76" s="163" customFormat="1" ht="78.75" customHeight="1">
      <c r="A646" s="23" t="s">
        <v>314</v>
      </c>
      <c r="B646" s="23" t="s">
        <v>385</v>
      </c>
      <c r="C646" s="23" t="s">
        <v>395</v>
      </c>
      <c r="D646" s="23">
        <v>139</v>
      </c>
      <c r="E646" s="23">
        <v>7</v>
      </c>
      <c r="F646" s="23">
        <v>3.2</v>
      </c>
      <c r="G646" s="23" t="s">
        <v>321</v>
      </c>
      <c r="H646" s="24" t="s">
        <v>330</v>
      </c>
      <c r="I646" s="23" t="s">
        <v>35</v>
      </c>
      <c r="J646" s="16" t="s">
        <v>323</v>
      </c>
      <c r="K646" s="16" t="s">
        <v>27</v>
      </c>
      <c r="L646" s="16" t="s">
        <v>325</v>
      </c>
      <c r="M646" s="24" t="s">
        <v>396</v>
      </c>
      <c r="N646" s="24" t="s">
        <v>26</v>
      </c>
      <c r="O646" s="16" t="s">
        <v>23</v>
      </c>
      <c r="P646" s="24" t="s">
        <v>332</v>
      </c>
      <c r="Q646" s="23">
        <v>3.2</v>
      </c>
      <c r="R646" s="16"/>
      <c r="S646" s="16"/>
      <c r="T646" s="16"/>
      <c r="U646" s="23" t="s">
        <v>55</v>
      </c>
      <c r="V646" s="24" t="s">
        <v>399</v>
      </c>
      <c r="W646" s="98" t="s">
        <v>400</v>
      </c>
      <c r="X646" s="83">
        <f t="shared" si="8"/>
        <v>0</v>
      </c>
      <c r="Y646" s="29" t="s">
        <v>1748</v>
      </c>
      <c r="Z646" s="29">
        <v>3.2</v>
      </c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</row>
    <row r="647" spans="1:76" s="163" customFormat="1" ht="78.75" customHeight="1">
      <c r="A647" s="23" t="s">
        <v>314</v>
      </c>
      <c r="B647" s="23" t="s">
        <v>385</v>
      </c>
      <c r="C647" s="23" t="s">
        <v>395</v>
      </c>
      <c r="D647" s="23">
        <v>143</v>
      </c>
      <c r="E647" s="23">
        <v>5</v>
      </c>
      <c r="F647" s="23">
        <v>2.4</v>
      </c>
      <c r="G647" s="23" t="s">
        <v>321</v>
      </c>
      <c r="H647" s="24" t="s">
        <v>330</v>
      </c>
      <c r="I647" s="392" t="s">
        <v>35</v>
      </c>
      <c r="J647" s="16" t="s">
        <v>323</v>
      </c>
      <c r="K647" s="16" t="s">
        <v>27</v>
      </c>
      <c r="L647" s="16" t="s">
        <v>325</v>
      </c>
      <c r="M647" s="24" t="s">
        <v>396</v>
      </c>
      <c r="N647" s="24" t="s">
        <v>26</v>
      </c>
      <c r="O647" s="16" t="s">
        <v>23</v>
      </c>
      <c r="P647" s="24" t="s">
        <v>332</v>
      </c>
      <c r="Q647" s="23">
        <v>2.4</v>
      </c>
      <c r="R647" s="16"/>
      <c r="S647" s="16"/>
      <c r="T647" s="16"/>
      <c r="U647" s="23" t="s">
        <v>55</v>
      </c>
      <c r="V647" s="24" t="s">
        <v>401</v>
      </c>
      <c r="W647" s="98" t="s">
        <v>402</v>
      </c>
      <c r="X647" s="83">
        <f t="shared" si="8"/>
        <v>0</v>
      </c>
      <c r="Y647" s="29" t="s">
        <v>1748</v>
      </c>
      <c r="Z647" s="29">
        <v>2.4</v>
      </c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</row>
    <row r="648" spans="1:76" s="163" customFormat="1" ht="78.75" customHeight="1">
      <c r="A648" s="23" t="s">
        <v>314</v>
      </c>
      <c r="B648" s="23" t="s">
        <v>385</v>
      </c>
      <c r="C648" s="23" t="s">
        <v>403</v>
      </c>
      <c r="D648" s="23">
        <v>85</v>
      </c>
      <c r="E648" s="23">
        <v>7</v>
      </c>
      <c r="F648" s="23">
        <v>6.5</v>
      </c>
      <c r="G648" s="23" t="s">
        <v>321</v>
      </c>
      <c r="H648" s="24" t="s">
        <v>330</v>
      </c>
      <c r="I648" s="392" t="s">
        <v>35</v>
      </c>
      <c r="J648" s="16" t="s">
        <v>323</v>
      </c>
      <c r="K648" s="16" t="s">
        <v>27</v>
      </c>
      <c r="L648" s="16" t="s">
        <v>325</v>
      </c>
      <c r="M648" s="24" t="s">
        <v>404</v>
      </c>
      <c r="N648" s="24" t="s">
        <v>26</v>
      </c>
      <c r="O648" s="16" t="s">
        <v>23</v>
      </c>
      <c r="P648" s="24" t="s">
        <v>332</v>
      </c>
      <c r="Q648" s="23">
        <v>6.5</v>
      </c>
      <c r="R648" s="23"/>
      <c r="S648" s="23"/>
      <c r="T648" s="16"/>
      <c r="U648" s="23" t="s">
        <v>55</v>
      </c>
      <c r="V648" s="24" t="s">
        <v>405</v>
      </c>
      <c r="W648" s="98" t="s">
        <v>406</v>
      </c>
      <c r="X648" s="83">
        <f t="shared" si="8"/>
        <v>0</v>
      </c>
      <c r="Y648" s="29" t="s">
        <v>1748</v>
      </c>
      <c r="Z648" s="29">
        <v>6.5</v>
      </c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</row>
    <row r="649" spans="1:76" s="163" customFormat="1" ht="78.75" customHeight="1">
      <c r="A649" s="23" t="s">
        <v>314</v>
      </c>
      <c r="B649" s="23" t="s">
        <v>385</v>
      </c>
      <c r="C649" s="23" t="s">
        <v>403</v>
      </c>
      <c r="D649" s="23">
        <v>85</v>
      </c>
      <c r="E649" s="23">
        <v>4</v>
      </c>
      <c r="F649" s="23">
        <v>7</v>
      </c>
      <c r="G649" s="23" t="s">
        <v>321</v>
      </c>
      <c r="H649" s="24" t="s">
        <v>330</v>
      </c>
      <c r="I649" s="392" t="s">
        <v>35</v>
      </c>
      <c r="J649" s="16" t="s">
        <v>323</v>
      </c>
      <c r="K649" s="16" t="s">
        <v>27</v>
      </c>
      <c r="L649" s="16" t="s">
        <v>325</v>
      </c>
      <c r="M649" s="24" t="s">
        <v>407</v>
      </c>
      <c r="N649" s="24" t="s">
        <v>26</v>
      </c>
      <c r="O649" s="16" t="s">
        <v>23</v>
      </c>
      <c r="P649" s="24" t="s">
        <v>332</v>
      </c>
      <c r="Q649" s="23">
        <v>7</v>
      </c>
      <c r="R649" s="23"/>
      <c r="S649" s="23"/>
      <c r="T649" s="16"/>
      <c r="U649" s="23" t="s">
        <v>55</v>
      </c>
      <c r="V649" s="24" t="s">
        <v>408</v>
      </c>
      <c r="W649" s="98" t="s">
        <v>409</v>
      </c>
      <c r="X649" s="83">
        <f t="shared" si="8"/>
        <v>0</v>
      </c>
      <c r="Y649" s="29" t="s">
        <v>1748</v>
      </c>
      <c r="Z649" s="29">
        <v>7</v>
      </c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</row>
    <row r="650" spans="1:76" s="163" customFormat="1" ht="78.75" customHeight="1">
      <c r="A650" s="16" t="s">
        <v>314</v>
      </c>
      <c r="B650" s="16" t="s">
        <v>385</v>
      </c>
      <c r="C650" s="16" t="s">
        <v>410</v>
      </c>
      <c r="D650" s="16">
        <v>85</v>
      </c>
      <c r="E650" s="16">
        <v>6</v>
      </c>
      <c r="F650" s="16">
        <v>9</v>
      </c>
      <c r="G650" s="16" t="s">
        <v>321</v>
      </c>
      <c r="H650" s="24" t="s">
        <v>330</v>
      </c>
      <c r="I650" s="392" t="s">
        <v>35</v>
      </c>
      <c r="J650" s="16" t="s">
        <v>323</v>
      </c>
      <c r="K650" s="16" t="s">
        <v>27</v>
      </c>
      <c r="L650" s="16" t="s">
        <v>325</v>
      </c>
      <c r="M650" s="24" t="s">
        <v>411</v>
      </c>
      <c r="N650" s="24" t="s">
        <v>26</v>
      </c>
      <c r="O650" s="16" t="s">
        <v>23</v>
      </c>
      <c r="P650" s="24" t="s">
        <v>332</v>
      </c>
      <c r="Q650" s="16">
        <v>9</v>
      </c>
      <c r="R650" s="16"/>
      <c r="S650" s="16"/>
      <c r="T650" s="16"/>
      <c r="U650" s="16" t="s">
        <v>55</v>
      </c>
      <c r="V650" s="24" t="s">
        <v>405</v>
      </c>
      <c r="W650" s="98" t="s">
        <v>406</v>
      </c>
      <c r="X650" s="83">
        <f t="shared" si="8"/>
        <v>0</v>
      </c>
      <c r="Y650" s="29" t="s">
        <v>1748</v>
      </c>
      <c r="Z650" s="29">
        <v>9</v>
      </c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</row>
    <row r="651" spans="1:76" s="163" customFormat="1" ht="78.75" customHeight="1">
      <c r="A651" s="16" t="s">
        <v>314</v>
      </c>
      <c r="B651" s="16" t="s">
        <v>337</v>
      </c>
      <c r="C651" s="16" t="s">
        <v>1110</v>
      </c>
      <c r="D651" s="16">
        <v>63</v>
      </c>
      <c r="E651" s="16">
        <v>77</v>
      </c>
      <c r="F651" s="16">
        <v>3.8</v>
      </c>
      <c r="G651" s="24" t="s">
        <v>41</v>
      </c>
      <c r="H651" s="38" t="s">
        <v>317</v>
      </c>
      <c r="I651" s="24" t="s">
        <v>35</v>
      </c>
      <c r="J651" s="24"/>
      <c r="K651" s="24" t="s">
        <v>27</v>
      </c>
      <c r="L651" s="40" t="s">
        <v>85</v>
      </c>
      <c r="M651" s="18" t="s">
        <v>54</v>
      </c>
      <c r="N651" s="24" t="s">
        <v>1111</v>
      </c>
      <c r="O651" s="16" t="s">
        <v>54</v>
      </c>
      <c r="P651" s="16" t="s">
        <v>89</v>
      </c>
      <c r="Q651" s="16"/>
      <c r="R651" s="16"/>
      <c r="S651" s="16" t="s">
        <v>45</v>
      </c>
      <c r="T651" s="16" t="s">
        <v>159</v>
      </c>
      <c r="U651" s="16" t="s">
        <v>55</v>
      </c>
      <c r="V651" s="33" t="s">
        <v>1697</v>
      </c>
      <c r="W651" s="33" t="s">
        <v>1698</v>
      </c>
      <c r="X651" s="83">
        <f t="shared" si="8"/>
        <v>0</v>
      </c>
      <c r="Y651" s="29" t="s">
        <v>1740</v>
      </c>
      <c r="Z651" s="108">
        <v>3.8</v>
      </c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</row>
    <row r="652" spans="1:76" s="163" customFormat="1" ht="78.75" customHeight="1">
      <c r="A652" s="16" t="s">
        <v>314</v>
      </c>
      <c r="B652" s="16" t="s">
        <v>337</v>
      </c>
      <c r="C652" s="16" t="s">
        <v>1110</v>
      </c>
      <c r="D652" s="16">
        <v>63</v>
      </c>
      <c r="E652" s="16">
        <v>73</v>
      </c>
      <c r="F652" s="16">
        <v>9.6</v>
      </c>
      <c r="G652" s="24" t="s">
        <v>41</v>
      </c>
      <c r="H652" s="38" t="s">
        <v>317</v>
      </c>
      <c r="I652" s="16" t="s">
        <v>35</v>
      </c>
      <c r="J652" s="16"/>
      <c r="K652" s="16" t="s">
        <v>27</v>
      </c>
      <c r="L652" s="40" t="s">
        <v>85</v>
      </c>
      <c r="M652" s="18" t="s">
        <v>54</v>
      </c>
      <c r="N652" s="24" t="s">
        <v>1111</v>
      </c>
      <c r="O652" s="16" t="s">
        <v>54</v>
      </c>
      <c r="P652" s="16" t="s">
        <v>89</v>
      </c>
      <c r="Q652" s="16"/>
      <c r="R652" s="16"/>
      <c r="S652" s="16" t="s">
        <v>45</v>
      </c>
      <c r="T652" s="16" t="s">
        <v>159</v>
      </c>
      <c r="U652" s="16" t="s">
        <v>55</v>
      </c>
      <c r="V652" s="33" t="s">
        <v>1697</v>
      </c>
      <c r="W652" s="33" t="s">
        <v>1699</v>
      </c>
      <c r="X652" s="83">
        <f t="shared" si="8"/>
        <v>0</v>
      </c>
      <c r="Y652" s="29" t="s">
        <v>1740</v>
      </c>
      <c r="Z652" s="108">
        <v>9.6</v>
      </c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</row>
    <row r="653" spans="1:76" s="163" customFormat="1" ht="78.75" customHeight="1">
      <c r="A653" s="16" t="s">
        <v>314</v>
      </c>
      <c r="B653" s="16" t="s">
        <v>337</v>
      </c>
      <c r="C653" s="16" t="s">
        <v>1110</v>
      </c>
      <c r="D653" s="16">
        <v>63</v>
      </c>
      <c r="E653" s="16">
        <v>66</v>
      </c>
      <c r="F653" s="16">
        <v>1.4</v>
      </c>
      <c r="G653" s="24" t="s">
        <v>41</v>
      </c>
      <c r="H653" s="38" t="s">
        <v>317</v>
      </c>
      <c r="I653" s="24" t="s">
        <v>35</v>
      </c>
      <c r="J653" s="24"/>
      <c r="K653" s="24" t="s">
        <v>324</v>
      </c>
      <c r="L653" s="40" t="s">
        <v>85</v>
      </c>
      <c r="M653" s="18" t="s">
        <v>54</v>
      </c>
      <c r="N653" s="24" t="s">
        <v>1111</v>
      </c>
      <c r="O653" s="16" t="s">
        <v>54</v>
      </c>
      <c r="P653" s="16" t="s">
        <v>89</v>
      </c>
      <c r="Q653" s="16"/>
      <c r="R653" s="16" t="s">
        <v>45</v>
      </c>
      <c r="S653" s="16" t="s">
        <v>45</v>
      </c>
      <c r="T653" s="16" t="s">
        <v>159</v>
      </c>
      <c r="U653" s="16" t="s">
        <v>55</v>
      </c>
      <c r="V653" s="33" t="s">
        <v>1700</v>
      </c>
      <c r="W653" s="33" t="s">
        <v>1701</v>
      </c>
      <c r="X653" s="83">
        <f t="shared" si="8"/>
        <v>0</v>
      </c>
      <c r="Y653" s="29" t="s">
        <v>1740</v>
      </c>
      <c r="Z653" s="108">
        <v>1.4</v>
      </c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</row>
    <row r="654" spans="1:76" s="163" customFormat="1" ht="78.75" customHeight="1">
      <c r="A654" s="16" t="s">
        <v>314</v>
      </c>
      <c r="B654" s="16" t="s">
        <v>337</v>
      </c>
      <c r="C654" s="16" t="s">
        <v>1110</v>
      </c>
      <c r="D654" s="24">
        <v>63</v>
      </c>
      <c r="E654" s="24">
        <v>63</v>
      </c>
      <c r="F654" s="24">
        <v>1.2</v>
      </c>
      <c r="G654" s="24" t="s">
        <v>41</v>
      </c>
      <c r="H654" s="38" t="s">
        <v>317</v>
      </c>
      <c r="I654" s="24" t="s">
        <v>35</v>
      </c>
      <c r="J654" s="24"/>
      <c r="K654" s="24" t="s">
        <v>324</v>
      </c>
      <c r="L654" s="40" t="s">
        <v>85</v>
      </c>
      <c r="M654" s="18" t="s">
        <v>54</v>
      </c>
      <c r="N654" s="24" t="s">
        <v>1111</v>
      </c>
      <c r="O654" s="16" t="s">
        <v>54</v>
      </c>
      <c r="P654" s="16" t="s">
        <v>89</v>
      </c>
      <c r="Q654" s="16"/>
      <c r="R654" s="16" t="s">
        <v>45</v>
      </c>
      <c r="S654" s="16" t="s">
        <v>45</v>
      </c>
      <c r="T654" s="16" t="s">
        <v>159</v>
      </c>
      <c r="U654" s="24" t="s">
        <v>55</v>
      </c>
      <c r="V654" s="33" t="s">
        <v>1702</v>
      </c>
      <c r="W654" s="33" t="s">
        <v>1703</v>
      </c>
      <c r="X654" s="83">
        <f t="shared" si="8"/>
        <v>0</v>
      </c>
      <c r="Y654" s="29" t="s">
        <v>1740</v>
      </c>
      <c r="Z654" s="108">
        <v>1.2</v>
      </c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</row>
    <row r="655" spans="1:76" s="163" customFormat="1" ht="78.75" customHeight="1">
      <c r="A655" s="16" t="s">
        <v>347</v>
      </c>
      <c r="B655" s="24" t="s">
        <v>337</v>
      </c>
      <c r="C655" s="24" t="s">
        <v>1110</v>
      </c>
      <c r="D655" s="24">
        <v>63</v>
      </c>
      <c r="E655" s="24">
        <v>60</v>
      </c>
      <c r="F655" s="24">
        <v>1.1000000000000001</v>
      </c>
      <c r="G655" s="24" t="s">
        <v>41</v>
      </c>
      <c r="H655" s="38" t="s">
        <v>317</v>
      </c>
      <c r="I655" s="24" t="s">
        <v>35</v>
      </c>
      <c r="J655" s="92"/>
      <c r="K655" s="24" t="s">
        <v>324</v>
      </c>
      <c r="L655" s="40" t="s">
        <v>85</v>
      </c>
      <c r="M655" s="18" t="s">
        <v>54</v>
      </c>
      <c r="N655" s="24" t="s">
        <v>1111</v>
      </c>
      <c r="O655" s="16" t="s">
        <v>54</v>
      </c>
      <c r="P655" s="16" t="s">
        <v>89</v>
      </c>
      <c r="Q655" s="24"/>
      <c r="R655" s="16" t="s">
        <v>45</v>
      </c>
      <c r="S655" s="16" t="s">
        <v>45</v>
      </c>
      <c r="T655" s="16" t="s">
        <v>159</v>
      </c>
      <c r="U655" s="24" t="s">
        <v>55</v>
      </c>
      <c r="V655" s="33" t="s">
        <v>1704</v>
      </c>
      <c r="W655" s="33" t="s">
        <v>1705</v>
      </c>
      <c r="X655" s="83">
        <f t="shared" si="8"/>
        <v>0</v>
      </c>
      <c r="Y655" s="29" t="s">
        <v>1740</v>
      </c>
      <c r="Z655" s="108">
        <v>1.1000000000000001</v>
      </c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</row>
    <row r="656" spans="1:76" s="163" customFormat="1" ht="78.75" customHeight="1">
      <c r="A656" s="16" t="s">
        <v>347</v>
      </c>
      <c r="B656" s="24" t="s">
        <v>337</v>
      </c>
      <c r="C656" s="24" t="s">
        <v>1110</v>
      </c>
      <c r="D656" s="24">
        <v>63</v>
      </c>
      <c r="E656" s="24">
        <v>61</v>
      </c>
      <c r="F656" s="24">
        <v>0.7</v>
      </c>
      <c r="G656" s="24" t="s">
        <v>41</v>
      </c>
      <c r="H656" s="38" t="s">
        <v>317</v>
      </c>
      <c r="I656" s="24" t="s">
        <v>35</v>
      </c>
      <c r="J656" s="92"/>
      <c r="K656" s="24" t="s">
        <v>324</v>
      </c>
      <c r="L656" s="40" t="s">
        <v>85</v>
      </c>
      <c r="M656" s="18" t="s">
        <v>54</v>
      </c>
      <c r="N656" s="24" t="s">
        <v>1111</v>
      </c>
      <c r="O656" s="16" t="s">
        <v>54</v>
      </c>
      <c r="P656" s="16" t="s">
        <v>89</v>
      </c>
      <c r="Q656" s="24"/>
      <c r="R656" s="16"/>
      <c r="S656" s="16"/>
      <c r="T656" s="16" t="s">
        <v>159</v>
      </c>
      <c r="U656" s="24" t="s">
        <v>55</v>
      </c>
      <c r="V656" s="33" t="s">
        <v>1706</v>
      </c>
      <c r="W656" s="33" t="s">
        <v>1707</v>
      </c>
      <c r="X656" s="83">
        <f t="shared" si="8"/>
        <v>0.61849999999999994</v>
      </c>
      <c r="Y656" s="29" t="s">
        <v>1740</v>
      </c>
      <c r="Z656" s="108">
        <v>8.1500000000000003E-2</v>
      </c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</row>
    <row r="657" spans="1:76" s="163" customFormat="1" ht="78.75" customHeight="1">
      <c r="A657" s="16" t="s">
        <v>314</v>
      </c>
      <c r="B657" s="16" t="s">
        <v>337</v>
      </c>
      <c r="C657" s="16" t="s">
        <v>1110</v>
      </c>
      <c r="D657" s="16">
        <v>63</v>
      </c>
      <c r="E657" s="16">
        <v>47</v>
      </c>
      <c r="F657" s="16">
        <v>1.4</v>
      </c>
      <c r="G657" s="24" t="s">
        <v>41</v>
      </c>
      <c r="H657" s="18" t="s">
        <v>132</v>
      </c>
      <c r="I657" s="16" t="s">
        <v>35</v>
      </c>
      <c r="J657" s="24"/>
      <c r="K657" s="24" t="s">
        <v>27</v>
      </c>
      <c r="L657" s="40" t="s">
        <v>85</v>
      </c>
      <c r="M657" s="18" t="s">
        <v>54</v>
      </c>
      <c r="N657" s="24" t="s">
        <v>1111</v>
      </c>
      <c r="O657" s="16" t="s">
        <v>54</v>
      </c>
      <c r="P657" s="16" t="s">
        <v>89</v>
      </c>
      <c r="Q657" s="16"/>
      <c r="R657" s="16"/>
      <c r="S657" s="16"/>
      <c r="T657" s="16" t="s">
        <v>159</v>
      </c>
      <c r="U657" s="16" t="s">
        <v>55</v>
      </c>
      <c r="V657" s="30" t="s">
        <v>1708</v>
      </c>
      <c r="W657" s="30" t="s">
        <v>1709</v>
      </c>
      <c r="X657" s="83">
        <f t="shared" si="8"/>
        <v>0</v>
      </c>
      <c r="Y657" s="29" t="s">
        <v>1740</v>
      </c>
      <c r="Z657" s="108">
        <v>1.4</v>
      </c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</row>
    <row r="658" spans="1:76" s="163" customFormat="1" ht="78.75" customHeight="1">
      <c r="A658" s="16" t="s">
        <v>314</v>
      </c>
      <c r="B658" s="16" t="s">
        <v>337</v>
      </c>
      <c r="C658" s="16" t="s">
        <v>1110</v>
      </c>
      <c r="D658" s="16">
        <v>63</v>
      </c>
      <c r="E658" s="16">
        <v>29</v>
      </c>
      <c r="F658" s="16">
        <v>9.8000000000000007</v>
      </c>
      <c r="G658" s="24" t="s">
        <v>41</v>
      </c>
      <c r="H658" s="18" t="s">
        <v>132</v>
      </c>
      <c r="I658" s="16" t="s">
        <v>35</v>
      </c>
      <c r="J658" s="24"/>
      <c r="K658" s="24" t="s">
        <v>27</v>
      </c>
      <c r="L658" s="40" t="s">
        <v>85</v>
      </c>
      <c r="M658" s="18" t="s">
        <v>54</v>
      </c>
      <c r="N658" s="24" t="s">
        <v>1111</v>
      </c>
      <c r="O658" s="16" t="s">
        <v>54</v>
      </c>
      <c r="P658" s="16" t="s">
        <v>89</v>
      </c>
      <c r="Q658" s="16"/>
      <c r="R658" s="16"/>
      <c r="S658" s="16"/>
      <c r="T658" s="16" t="s">
        <v>159</v>
      </c>
      <c r="U658" s="16" t="s">
        <v>55</v>
      </c>
      <c r="V658" s="30" t="s">
        <v>1710</v>
      </c>
      <c r="W658" s="30" t="s">
        <v>1711</v>
      </c>
      <c r="X658" s="83">
        <f t="shared" si="8"/>
        <v>0</v>
      </c>
      <c r="Y658" s="29" t="s">
        <v>1740</v>
      </c>
      <c r="Z658" s="108">
        <v>9.8000000000000007</v>
      </c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</row>
    <row r="659" spans="1:76" s="163" customFormat="1" ht="78.75" customHeight="1">
      <c r="A659" s="16" t="s">
        <v>314</v>
      </c>
      <c r="B659" s="16" t="s">
        <v>337</v>
      </c>
      <c r="C659" s="16" t="s">
        <v>1110</v>
      </c>
      <c r="D659" s="16">
        <v>63</v>
      </c>
      <c r="E659" s="16">
        <v>43</v>
      </c>
      <c r="F659" s="16">
        <v>2.6</v>
      </c>
      <c r="G659" s="24" t="s">
        <v>41</v>
      </c>
      <c r="H659" s="18" t="s">
        <v>132</v>
      </c>
      <c r="I659" s="16" t="s">
        <v>35</v>
      </c>
      <c r="J659" s="24"/>
      <c r="K659" s="24" t="s">
        <v>27</v>
      </c>
      <c r="L659" s="40" t="s">
        <v>85</v>
      </c>
      <c r="M659" s="18" t="s">
        <v>54</v>
      </c>
      <c r="N659" s="24" t="s">
        <v>1111</v>
      </c>
      <c r="O659" s="16" t="s">
        <v>54</v>
      </c>
      <c r="P659" s="16" t="s">
        <v>89</v>
      </c>
      <c r="Q659" s="217"/>
      <c r="R659" s="16" t="s">
        <v>45</v>
      </c>
      <c r="S659" s="16" t="s">
        <v>45</v>
      </c>
      <c r="T659" s="16" t="s">
        <v>159</v>
      </c>
      <c r="U659" s="16" t="s">
        <v>55</v>
      </c>
      <c r="V659" s="30" t="s">
        <v>1712</v>
      </c>
      <c r="W659" s="30" t="s">
        <v>1713</v>
      </c>
      <c r="X659" s="83">
        <f t="shared" si="8"/>
        <v>0</v>
      </c>
      <c r="Y659" s="29" t="s">
        <v>1740</v>
      </c>
      <c r="Z659" s="108">
        <v>2.6</v>
      </c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</row>
    <row r="660" spans="1:76" s="163" customFormat="1" ht="78.75" customHeight="1">
      <c r="A660" s="28" t="s">
        <v>314</v>
      </c>
      <c r="B660" s="28" t="s">
        <v>337</v>
      </c>
      <c r="C660" s="214" t="s">
        <v>1110</v>
      </c>
      <c r="D660" s="28">
        <v>63</v>
      </c>
      <c r="E660" s="28">
        <v>44</v>
      </c>
      <c r="F660" s="218">
        <v>1</v>
      </c>
      <c r="G660" s="24" t="s">
        <v>41</v>
      </c>
      <c r="H660" s="38" t="s">
        <v>317</v>
      </c>
      <c r="I660" s="132" t="s">
        <v>35</v>
      </c>
      <c r="J660" s="24"/>
      <c r="K660" s="24" t="s">
        <v>27</v>
      </c>
      <c r="L660" s="132" t="s">
        <v>352</v>
      </c>
      <c r="M660" s="18" t="s">
        <v>54</v>
      </c>
      <c r="N660" s="24" t="s">
        <v>1111</v>
      </c>
      <c r="O660" s="18" t="s">
        <v>54</v>
      </c>
      <c r="P660" s="16" t="s">
        <v>89</v>
      </c>
      <c r="Q660" s="28"/>
      <c r="R660" s="28" t="s">
        <v>45</v>
      </c>
      <c r="S660" s="28" t="s">
        <v>45</v>
      </c>
      <c r="T660" s="16" t="s">
        <v>159</v>
      </c>
      <c r="U660" s="28" t="s">
        <v>55</v>
      </c>
      <c r="V660" s="30" t="s">
        <v>1714</v>
      </c>
      <c r="W660" s="30" t="s">
        <v>1715</v>
      </c>
      <c r="X660" s="83">
        <f t="shared" si="8"/>
        <v>0</v>
      </c>
      <c r="Y660" s="29" t="s">
        <v>1740</v>
      </c>
      <c r="Z660" s="108">
        <v>1</v>
      </c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</row>
    <row r="661" spans="1:76" s="163" customFormat="1" ht="78.75" customHeight="1">
      <c r="A661" s="24" t="s">
        <v>314</v>
      </c>
      <c r="B661" s="24" t="s">
        <v>337</v>
      </c>
      <c r="C661" s="24" t="s">
        <v>1110</v>
      </c>
      <c r="D661" s="24">
        <v>63</v>
      </c>
      <c r="E661" s="24">
        <v>5</v>
      </c>
      <c r="F661" s="24">
        <v>2.4</v>
      </c>
      <c r="G661" s="24" t="s">
        <v>41</v>
      </c>
      <c r="H661" s="46" t="s">
        <v>317</v>
      </c>
      <c r="I661" s="132" t="s">
        <v>35</v>
      </c>
      <c r="J661" s="24"/>
      <c r="K661" s="24" t="s">
        <v>27</v>
      </c>
      <c r="L661" s="132" t="s">
        <v>352</v>
      </c>
      <c r="M661" s="92" t="s">
        <v>54</v>
      </c>
      <c r="N661" s="24" t="s">
        <v>1111</v>
      </c>
      <c r="O661" s="92" t="s">
        <v>54</v>
      </c>
      <c r="P661" s="46" t="s">
        <v>89</v>
      </c>
      <c r="Q661" s="24"/>
      <c r="R661" s="24"/>
      <c r="S661" s="24"/>
      <c r="T661" s="115" t="s">
        <v>159</v>
      </c>
      <c r="U661" s="115" t="s">
        <v>55</v>
      </c>
      <c r="V661" s="215" t="s">
        <v>1716</v>
      </c>
      <c r="W661" s="215" t="s">
        <v>1717</v>
      </c>
      <c r="X661" s="216">
        <f t="shared" si="8"/>
        <v>0</v>
      </c>
      <c r="Y661" s="29" t="s">
        <v>1740</v>
      </c>
      <c r="Z661" s="108">
        <v>2.4</v>
      </c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</row>
    <row r="662" spans="1:76" s="163" customFormat="1" ht="78.75" customHeight="1">
      <c r="A662" s="24" t="s">
        <v>314</v>
      </c>
      <c r="B662" s="24" t="s">
        <v>337</v>
      </c>
      <c r="C662" s="24" t="s">
        <v>1110</v>
      </c>
      <c r="D662" s="24">
        <v>63</v>
      </c>
      <c r="E662" s="24">
        <v>9</v>
      </c>
      <c r="F662" s="24">
        <v>3.1</v>
      </c>
      <c r="G662" s="24" t="s">
        <v>41</v>
      </c>
      <c r="H662" s="38" t="s">
        <v>317</v>
      </c>
      <c r="I662" s="132" t="s">
        <v>35</v>
      </c>
      <c r="J662" s="24"/>
      <c r="K662" s="24" t="s">
        <v>27</v>
      </c>
      <c r="L662" s="132" t="s">
        <v>352</v>
      </c>
      <c r="M662" s="18" t="s">
        <v>54</v>
      </c>
      <c r="N662" s="24" t="s">
        <v>1111</v>
      </c>
      <c r="O662" s="18" t="s">
        <v>54</v>
      </c>
      <c r="P662" s="16" t="s">
        <v>89</v>
      </c>
      <c r="Q662" s="24"/>
      <c r="R662" s="24"/>
      <c r="S662" s="24"/>
      <c r="T662" s="28" t="s">
        <v>159</v>
      </c>
      <c r="U662" s="28" t="s">
        <v>55</v>
      </c>
      <c r="V662" s="30" t="s">
        <v>1716</v>
      </c>
      <c r="W662" s="30" t="s">
        <v>1718</v>
      </c>
      <c r="X662" s="83">
        <f t="shared" si="8"/>
        <v>0</v>
      </c>
      <c r="Y662" s="29" t="s">
        <v>1740</v>
      </c>
      <c r="Z662" s="108">
        <v>3.1</v>
      </c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</row>
    <row r="663" spans="1:76" s="163" customFormat="1" ht="78.75" customHeight="1">
      <c r="A663" s="24" t="s">
        <v>314</v>
      </c>
      <c r="B663" s="24" t="s">
        <v>337</v>
      </c>
      <c r="C663" s="24" t="s">
        <v>1110</v>
      </c>
      <c r="D663" s="24">
        <v>58</v>
      </c>
      <c r="E663" s="24">
        <v>49</v>
      </c>
      <c r="F663" s="441">
        <v>1</v>
      </c>
      <c r="G663" s="24" t="s">
        <v>41</v>
      </c>
      <c r="H663" s="38" t="s">
        <v>317</v>
      </c>
      <c r="I663" s="132" t="s">
        <v>35</v>
      </c>
      <c r="J663" s="24"/>
      <c r="K663" s="24" t="s">
        <v>27</v>
      </c>
      <c r="L663" s="132" t="s">
        <v>352</v>
      </c>
      <c r="M663" s="18" t="s">
        <v>54</v>
      </c>
      <c r="N663" s="24" t="s">
        <v>1111</v>
      </c>
      <c r="O663" s="18" t="s">
        <v>54</v>
      </c>
      <c r="P663" s="16" t="s">
        <v>89</v>
      </c>
      <c r="Q663" s="24"/>
      <c r="R663" s="24"/>
      <c r="S663" s="24"/>
      <c r="T663" s="28" t="s">
        <v>159</v>
      </c>
      <c r="U663" s="28" t="s">
        <v>55</v>
      </c>
      <c r="V663" s="30" t="s">
        <v>1719</v>
      </c>
      <c r="W663" s="30" t="s">
        <v>1720</v>
      </c>
      <c r="X663" s="83">
        <f t="shared" si="8"/>
        <v>0</v>
      </c>
      <c r="Y663" s="29" t="s">
        <v>1740</v>
      </c>
      <c r="Z663" s="108">
        <v>1</v>
      </c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</row>
    <row r="664" spans="1:76" s="163" customFormat="1" ht="78.75" customHeight="1">
      <c r="A664" s="24" t="s">
        <v>314</v>
      </c>
      <c r="B664" s="24" t="s">
        <v>337</v>
      </c>
      <c r="C664" s="24" t="s">
        <v>1110</v>
      </c>
      <c r="D664" s="24">
        <v>58</v>
      </c>
      <c r="E664" s="24">
        <v>56</v>
      </c>
      <c r="F664" s="24">
        <v>4.3</v>
      </c>
      <c r="G664" s="24" t="s">
        <v>41</v>
      </c>
      <c r="H664" s="38" t="s">
        <v>317</v>
      </c>
      <c r="I664" s="132" t="s">
        <v>35</v>
      </c>
      <c r="J664" s="24"/>
      <c r="K664" s="24" t="s">
        <v>27</v>
      </c>
      <c r="L664" s="132" t="s">
        <v>352</v>
      </c>
      <c r="M664" s="18" t="s">
        <v>54</v>
      </c>
      <c r="N664" s="24" t="s">
        <v>1111</v>
      </c>
      <c r="O664" s="18" t="s">
        <v>54</v>
      </c>
      <c r="P664" s="16" t="s">
        <v>89</v>
      </c>
      <c r="Q664" s="24"/>
      <c r="R664" s="24"/>
      <c r="S664" s="24"/>
      <c r="T664" s="28" t="s">
        <v>159</v>
      </c>
      <c r="U664" s="28" t="s">
        <v>55</v>
      </c>
      <c r="V664" s="30" t="s">
        <v>1721</v>
      </c>
      <c r="W664" s="30" t="s">
        <v>1720</v>
      </c>
      <c r="X664" s="83">
        <f t="shared" si="8"/>
        <v>0</v>
      </c>
      <c r="Y664" s="29" t="s">
        <v>1740</v>
      </c>
      <c r="Z664" s="108">
        <v>4.3</v>
      </c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</row>
    <row r="665" spans="1:76" s="281" customFormat="1" ht="78.75" customHeight="1">
      <c r="A665" s="62" t="s">
        <v>314</v>
      </c>
      <c r="B665" s="62" t="s">
        <v>337</v>
      </c>
      <c r="C665" s="62" t="s">
        <v>1110</v>
      </c>
      <c r="D665" s="62">
        <v>58</v>
      </c>
      <c r="E665" s="62">
        <v>35</v>
      </c>
      <c r="F665" s="62">
        <v>0.8</v>
      </c>
      <c r="G665" s="62" t="s">
        <v>41</v>
      </c>
      <c r="H665" s="74" t="s">
        <v>317</v>
      </c>
      <c r="I665" s="70" t="s">
        <v>35</v>
      </c>
      <c r="J665" s="62"/>
      <c r="K665" s="62" t="s">
        <v>27</v>
      </c>
      <c r="L665" s="70" t="s">
        <v>352</v>
      </c>
      <c r="M665" s="65" t="s">
        <v>54</v>
      </c>
      <c r="N665" s="62" t="s">
        <v>1111</v>
      </c>
      <c r="O665" s="65" t="s">
        <v>54</v>
      </c>
      <c r="P665" s="61" t="s">
        <v>89</v>
      </c>
      <c r="Q665" s="62"/>
      <c r="R665" s="62"/>
      <c r="S665" s="62"/>
      <c r="T665" s="72" t="s">
        <v>159</v>
      </c>
      <c r="U665" s="72" t="s">
        <v>55</v>
      </c>
      <c r="V665" s="75" t="s">
        <v>1722</v>
      </c>
      <c r="W665" s="75" t="s">
        <v>1723</v>
      </c>
      <c r="X665" s="64">
        <f t="shared" si="8"/>
        <v>0.1845</v>
      </c>
      <c r="Y665" s="77" t="s">
        <v>2220</v>
      </c>
      <c r="Z665" s="110">
        <v>0.61550000000000005</v>
      </c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  <c r="AN665" s="77"/>
      <c r="AO665" s="77"/>
      <c r="AP665" s="77"/>
      <c r="AQ665" s="77"/>
      <c r="AR665" s="77"/>
      <c r="AS665" s="77"/>
      <c r="AT665" s="77"/>
      <c r="AU665" s="77"/>
      <c r="AV665" s="77"/>
      <c r="AW665" s="77"/>
      <c r="AX665" s="77"/>
      <c r="AY665" s="77"/>
      <c r="AZ665" s="77"/>
      <c r="BA665" s="77"/>
      <c r="BB665" s="77"/>
      <c r="BC665" s="77"/>
      <c r="BD665" s="77"/>
      <c r="BE665" s="77"/>
      <c r="BF665" s="77"/>
      <c r="BG665" s="77"/>
      <c r="BH665" s="77"/>
      <c r="BI665" s="77"/>
      <c r="BJ665" s="77"/>
      <c r="BK665" s="77"/>
      <c r="BL665" s="77"/>
      <c r="BM665" s="77"/>
      <c r="BN665" s="77"/>
      <c r="BO665" s="77"/>
      <c r="BP665" s="77"/>
      <c r="BQ665" s="77"/>
      <c r="BR665" s="77"/>
      <c r="BS665" s="77"/>
      <c r="BT665" s="77"/>
      <c r="BU665" s="77"/>
      <c r="BV665" s="77"/>
      <c r="BW665" s="77"/>
      <c r="BX665" s="77"/>
    </row>
    <row r="666" spans="1:76" s="163" customFormat="1" ht="78.75" customHeight="1">
      <c r="A666" s="24" t="s">
        <v>314</v>
      </c>
      <c r="B666" s="24" t="s">
        <v>337</v>
      </c>
      <c r="C666" s="24" t="s">
        <v>1110</v>
      </c>
      <c r="D666" s="24">
        <v>58</v>
      </c>
      <c r="E666" s="24">
        <v>38</v>
      </c>
      <c r="F666" s="24">
        <v>0.9</v>
      </c>
      <c r="G666" s="24" t="s">
        <v>41</v>
      </c>
      <c r="H666" s="38" t="s">
        <v>317</v>
      </c>
      <c r="I666" s="132" t="s">
        <v>35</v>
      </c>
      <c r="J666" s="24"/>
      <c r="K666" s="24" t="s">
        <v>27</v>
      </c>
      <c r="L666" s="132" t="s">
        <v>352</v>
      </c>
      <c r="M666" s="18" t="s">
        <v>54</v>
      </c>
      <c r="N666" s="24" t="s">
        <v>1111</v>
      </c>
      <c r="O666" s="18" t="s">
        <v>54</v>
      </c>
      <c r="P666" s="16" t="s">
        <v>89</v>
      </c>
      <c r="Q666" s="24"/>
      <c r="R666" s="24"/>
      <c r="S666" s="24"/>
      <c r="T666" s="28" t="s">
        <v>159</v>
      </c>
      <c r="U666" s="28" t="s">
        <v>55</v>
      </c>
      <c r="V666" s="30" t="s">
        <v>1724</v>
      </c>
      <c r="W666" s="30" t="s">
        <v>1725</v>
      </c>
      <c r="X666" s="83">
        <f t="shared" si="8"/>
        <v>0</v>
      </c>
      <c r="Y666" s="29" t="s">
        <v>1740</v>
      </c>
      <c r="Z666" s="108">
        <v>0.9</v>
      </c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</row>
    <row r="667" spans="1:76" s="163" customFormat="1" ht="78.75" customHeight="1">
      <c r="A667" s="16" t="s">
        <v>314</v>
      </c>
      <c r="B667" s="16" t="s">
        <v>337</v>
      </c>
      <c r="C667" s="16" t="s">
        <v>1110</v>
      </c>
      <c r="D667" s="16">
        <v>1</v>
      </c>
      <c r="E667" s="16">
        <v>50</v>
      </c>
      <c r="F667" s="16">
        <v>7.2</v>
      </c>
      <c r="G667" s="24" t="s">
        <v>1841</v>
      </c>
      <c r="H667" s="38" t="s">
        <v>317</v>
      </c>
      <c r="I667" s="24" t="s">
        <v>35</v>
      </c>
      <c r="J667" s="24" t="s">
        <v>323</v>
      </c>
      <c r="K667" s="24" t="s">
        <v>27</v>
      </c>
      <c r="L667" s="40" t="s">
        <v>85</v>
      </c>
      <c r="M667" s="18" t="s">
        <v>338</v>
      </c>
      <c r="N667" s="24" t="s">
        <v>1111</v>
      </c>
      <c r="O667" s="16" t="s">
        <v>1842</v>
      </c>
      <c r="P667" s="16" t="s">
        <v>1843</v>
      </c>
      <c r="Q667" s="16">
        <v>7.2</v>
      </c>
      <c r="R667" s="30"/>
      <c r="S667" s="16" t="s">
        <v>45</v>
      </c>
      <c r="T667" s="16" t="s">
        <v>159</v>
      </c>
      <c r="U667" s="16" t="s">
        <v>55</v>
      </c>
      <c r="V667" s="30" t="s">
        <v>1844</v>
      </c>
      <c r="W667" s="30" t="s">
        <v>1845</v>
      </c>
      <c r="X667" s="177">
        <f t="shared" si="8"/>
        <v>0</v>
      </c>
      <c r="Y667" s="29" t="s">
        <v>1748</v>
      </c>
      <c r="Z667" s="108">
        <v>7.2</v>
      </c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</row>
    <row r="668" spans="1:76" s="163" customFormat="1" ht="78.75" customHeight="1">
      <c r="A668" s="16" t="s">
        <v>314</v>
      </c>
      <c r="B668" s="16" t="s">
        <v>337</v>
      </c>
      <c r="C668" s="16" t="s">
        <v>315</v>
      </c>
      <c r="D668" s="16">
        <v>5</v>
      </c>
      <c r="E668" s="16">
        <v>19</v>
      </c>
      <c r="F668" s="16">
        <v>1.7</v>
      </c>
      <c r="G668" s="24" t="s">
        <v>1841</v>
      </c>
      <c r="H668" s="38" t="s">
        <v>317</v>
      </c>
      <c r="I668" s="16" t="s">
        <v>141</v>
      </c>
      <c r="J668" s="16" t="s">
        <v>150</v>
      </c>
      <c r="K668" s="16" t="s">
        <v>27</v>
      </c>
      <c r="L668" s="40" t="s">
        <v>85</v>
      </c>
      <c r="M668" s="18" t="s">
        <v>338</v>
      </c>
      <c r="N668" s="24" t="s">
        <v>1111</v>
      </c>
      <c r="O668" s="16" t="s">
        <v>340</v>
      </c>
      <c r="P668" s="16" t="s">
        <v>1843</v>
      </c>
      <c r="Q668" s="16">
        <v>1.7</v>
      </c>
      <c r="R668" s="30"/>
      <c r="S668" s="16" t="s">
        <v>45</v>
      </c>
      <c r="T668" s="16" t="s">
        <v>159</v>
      </c>
      <c r="U668" s="16" t="s">
        <v>55</v>
      </c>
      <c r="V668" s="30" t="s">
        <v>1846</v>
      </c>
      <c r="W668" s="30" t="s">
        <v>1847</v>
      </c>
      <c r="X668" s="177">
        <f t="shared" si="8"/>
        <v>0</v>
      </c>
      <c r="Y668" s="29" t="s">
        <v>1748</v>
      </c>
      <c r="Z668" s="108">
        <v>1.7</v>
      </c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</row>
    <row r="669" spans="1:76" s="163" customFormat="1" ht="78.75" customHeight="1">
      <c r="A669" s="16" t="s">
        <v>314</v>
      </c>
      <c r="B669" s="16" t="s">
        <v>337</v>
      </c>
      <c r="C669" s="16" t="s">
        <v>315</v>
      </c>
      <c r="D669" s="23">
        <v>2</v>
      </c>
      <c r="E669" s="23">
        <v>21</v>
      </c>
      <c r="F669" s="23">
        <v>5.2</v>
      </c>
      <c r="G669" s="24" t="s">
        <v>1841</v>
      </c>
      <c r="H669" s="38" t="s">
        <v>317</v>
      </c>
      <c r="I669" s="16" t="s">
        <v>35</v>
      </c>
      <c r="J669" s="33" t="s">
        <v>323</v>
      </c>
      <c r="K669" s="16" t="s">
        <v>27</v>
      </c>
      <c r="L669" s="40" t="s">
        <v>85</v>
      </c>
      <c r="M669" s="18" t="s">
        <v>338</v>
      </c>
      <c r="N669" s="24" t="s">
        <v>1111</v>
      </c>
      <c r="O669" s="16" t="s">
        <v>340</v>
      </c>
      <c r="P669" s="16" t="s">
        <v>1843</v>
      </c>
      <c r="Q669" s="16">
        <v>5.2</v>
      </c>
      <c r="R669" s="30"/>
      <c r="S669" s="16" t="s">
        <v>45</v>
      </c>
      <c r="T669" s="16" t="s">
        <v>159</v>
      </c>
      <c r="U669" s="16" t="s">
        <v>55</v>
      </c>
      <c r="V669" s="30" t="s">
        <v>1848</v>
      </c>
      <c r="W669" s="30" t="s">
        <v>1849</v>
      </c>
      <c r="X669" s="177">
        <f t="shared" si="8"/>
        <v>0</v>
      </c>
      <c r="Y669" s="29" t="s">
        <v>1748</v>
      </c>
      <c r="Z669" s="108">
        <v>5.2</v>
      </c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</row>
    <row r="670" spans="1:76" s="163" customFormat="1" ht="78.75" customHeight="1">
      <c r="A670" s="16" t="s">
        <v>314</v>
      </c>
      <c r="B670" s="16" t="s">
        <v>337</v>
      </c>
      <c r="C670" s="16" t="s">
        <v>315</v>
      </c>
      <c r="D670" s="16">
        <v>2</v>
      </c>
      <c r="E670" s="16">
        <v>48</v>
      </c>
      <c r="F670" s="16">
        <v>3.3</v>
      </c>
      <c r="G670" s="24" t="s">
        <v>1841</v>
      </c>
      <c r="H670" s="38" t="s">
        <v>317</v>
      </c>
      <c r="I670" s="24" t="s">
        <v>35</v>
      </c>
      <c r="J670" s="24" t="s">
        <v>323</v>
      </c>
      <c r="K670" s="24" t="s">
        <v>324</v>
      </c>
      <c r="L670" s="40" t="s">
        <v>85</v>
      </c>
      <c r="M670" s="18" t="s">
        <v>338</v>
      </c>
      <c r="N670" s="24" t="s">
        <v>1111</v>
      </c>
      <c r="O670" s="16" t="s">
        <v>340</v>
      </c>
      <c r="P670" s="16" t="s">
        <v>327</v>
      </c>
      <c r="Q670" s="16">
        <v>3.3</v>
      </c>
      <c r="R670" s="16" t="s">
        <v>45</v>
      </c>
      <c r="S670" s="16" t="s">
        <v>45</v>
      </c>
      <c r="T670" s="16" t="s">
        <v>159</v>
      </c>
      <c r="U670" s="16" t="s">
        <v>55</v>
      </c>
      <c r="V670" s="33" t="s">
        <v>1850</v>
      </c>
      <c r="W670" s="33" t="s">
        <v>1851</v>
      </c>
      <c r="X670" s="177">
        <f t="shared" si="8"/>
        <v>0</v>
      </c>
      <c r="Y670" s="29" t="s">
        <v>1748</v>
      </c>
      <c r="Z670" s="108">
        <v>3.3</v>
      </c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</row>
    <row r="671" spans="1:76" s="163" customFormat="1" ht="78.75" customHeight="1">
      <c r="A671" s="16" t="s">
        <v>314</v>
      </c>
      <c r="B671" s="16" t="s">
        <v>337</v>
      </c>
      <c r="C671" s="16" t="s">
        <v>315</v>
      </c>
      <c r="D671" s="24">
        <v>2</v>
      </c>
      <c r="E671" s="24" t="s">
        <v>1852</v>
      </c>
      <c r="F671" s="24">
        <v>30</v>
      </c>
      <c r="G671" s="24" t="s">
        <v>1841</v>
      </c>
      <c r="H671" s="38" t="s">
        <v>317</v>
      </c>
      <c r="I671" s="24" t="s">
        <v>35</v>
      </c>
      <c r="J671" s="24" t="s">
        <v>323</v>
      </c>
      <c r="K671" s="24" t="s">
        <v>324</v>
      </c>
      <c r="L671" s="40" t="s">
        <v>85</v>
      </c>
      <c r="M671" s="18" t="s">
        <v>338</v>
      </c>
      <c r="N671" s="24" t="s">
        <v>1111</v>
      </c>
      <c r="O671" s="16" t="s">
        <v>340</v>
      </c>
      <c r="P671" s="16" t="s">
        <v>332</v>
      </c>
      <c r="Q671" s="16">
        <v>30</v>
      </c>
      <c r="R671" s="16" t="s">
        <v>45</v>
      </c>
      <c r="S671" s="16" t="s">
        <v>45</v>
      </c>
      <c r="T671" s="16" t="s">
        <v>159</v>
      </c>
      <c r="U671" s="24" t="s">
        <v>55</v>
      </c>
      <c r="V671" s="30" t="s">
        <v>1853</v>
      </c>
      <c r="W671" s="30" t="s">
        <v>1854</v>
      </c>
      <c r="X671" s="177">
        <f t="shared" si="8"/>
        <v>0</v>
      </c>
      <c r="Y671" s="29" t="s">
        <v>1748</v>
      </c>
      <c r="Z671" s="108">
        <v>30</v>
      </c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</row>
    <row r="672" spans="1:76" s="163" customFormat="1" ht="78.75" customHeight="1">
      <c r="A672" s="16" t="s">
        <v>314</v>
      </c>
      <c r="B672" s="24" t="s">
        <v>337</v>
      </c>
      <c r="C672" s="24" t="s">
        <v>315</v>
      </c>
      <c r="D672" s="24">
        <v>4</v>
      </c>
      <c r="E672" s="24" t="s">
        <v>1855</v>
      </c>
      <c r="F672" s="24">
        <v>46.7</v>
      </c>
      <c r="G672" s="24" t="s">
        <v>1841</v>
      </c>
      <c r="H672" s="38" t="s">
        <v>317</v>
      </c>
      <c r="I672" s="24" t="s">
        <v>141</v>
      </c>
      <c r="J672" s="92" t="s">
        <v>150</v>
      </c>
      <c r="K672" s="24" t="s">
        <v>324</v>
      </c>
      <c r="L672" s="40" t="s">
        <v>85</v>
      </c>
      <c r="M672" s="18" t="s">
        <v>338</v>
      </c>
      <c r="N672" s="24" t="s">
        <v>1111</v>
      </c>
      <c r="O672" s="16" t="s">
        <v>1856</v>
      </c>
      <c r="P672" s="24" t="s">
        <v>332</v>
      </c>
      <c r="Q672" s="24">
        <v>46.7</v>
      </c>
      <c r="R672" s="16" t="s">
        <v>45</v>
      </c>
      <c r="S672" s="16" t="s">
        <v>45</v>
      </c>
      <c r="T672" s="16" t="s">
        <v>159</v>
      </c>
      <c r="U672" s="24" t="s">
        <v>55</v>
      </c>
      <c r="V672" s="33" t="s">
        <v>1857</v>
      </c>
      <c r="W672" s="33" t="s">
        <v>1858</v>
      </c>
      <c r="X672" s="177">
        <f t="shared" si="8"/>
        <v>0</v>
      </c>
      <c r="Y672" s="29" t="s">
        <v>1748</v>
      </c>
      <c r="Z672" s="108">
        <v>46.7</v>
      </c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</row>
    <row r="673" spans="1:97" s="163" customFormat="1" ht="78.75" customHeight="1">
      <c r="A673" s="16" t="s">
        <v>314</v>
      </c>
      <c r="B673" s="16" t="s">
        <v>337</v>
      </c>
      <c r="C673" s="33" t="s">
        <v>315</v>
      </c>
      <c r="D673" s="16">
        <v>4</v>
      </c>
      <c r="E673" s="16">
        <v>14</v>
      </c>
      <c r="F673" s="16">
        <v>2.5</v>
      </c>
      <c r="G673" s="24" t="s">
        <v>1841</v>
      </c>
      <c r="H673" s="38" t="s">
        <v>317</v>
      </c>
      <c r="I673" s="24" t="s">
        <v>35</v>
      </c>
      <c r="J673" s="24" t="s">
        <v>323</v>
      </c>
      <c r="K673" s="24" t="s">
        <v>27</v>
      </c>
      <c r="L673" s="24" t="s">
        <v>352</v>
      </c>
      <c r="M673" s="18" t="s">
        <v>338</v>
      </c>
      <c r="N673" s="24" t="s">
        <v>1111</v>
      </c>
      <c r="O673" s="16" t="s">
        <v>340</v>
      </c>
      <c r="P673" s="16" t="s">
        <v>8</v>
      </c>
      <c r="Q673" s="16">
        <v>2.5</v>
      </c>
      <c r="R673" s="16" t="s">
        <v>45</v>
      </c>
      <c r="S673" s="16" t="s">
        <v>45</v>
      </c>
      <c r="T673" s="16" t="s">
        <v>159</v>
      </c>
      <c r="U673" s="16" t="s">
        <v>55</v>
      </c>
      <c r="V673" s="30" t="s">
        <v>1859</v>
      </c>
      <c r="W673" s="30" t="s">
        <v>1860</v>
      </c>
      <c r="X673" s="177">
        <f t="shared" si="8"/>
        <v>0</v>
      </c>
      <c r="Y673" s="29" t="s">
        <v>1748</v>
      </c>
      <c r="Z673" s="108">
        <v>2.5</v>
      </c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</row>
    <row r="674" spans="1:97" s="163" customFormat="1" ht="78.75" customHeight="1">
      <c r="A674" s="16" t="s">
        <v>314</v>
      </c>
      <c r="B674" s="24" t="s">
        <v>337</v>
      </c>
      <c r="C674" s="24" t="s">
        <v>315</v>
      </c>
      <c r="D674" s="24">
        <v>1</v>
      </c>
      <c r="E674" s="24" t="s">
        <v>1861</v>
      </c>
      <c r="F674" s="24">
        <v>46.3</v>
      </c>
      <c r="G674" s="24" t="s">
        <v>349</v>
      </c>
      <c r="H674" s="38" t="s">
        <v>317</v>
      </c>
      <c r="I674" s="24" t="s">
        <v>35</v>
      </c>
      <c r="J674" s="24" t="s">
        <v>323</v>
      </c>
      <c r="K674" s="24" t="s">
        <v>27</v>
      </c>
      <c r="L674" s="24" t="s">
        <v>352</v>
      </c>
      <c r="M674" s="18" t="s">
        <v>338</v>
      </c>
      <c r="N674" s="24" t="s">
        <v>1111</v>
      </c>
      <c r="O674" s="16" t="s">
        <v>340</v>
      </c>
      <c r="P674" s="24" t="s">
        <v>1862</v>
      </c>
      <c r="Q674" s="24">
        <v>46.3</v>
      </c>
      <c r="R674" s="24"/>
      <c r="S674" s="24"/>
      <c r="T674" s="16" t="s">
        <v>159</v>
      </c>
      <c r="U674" s="16" t="s">
        <v>55</v>
      </c>
      <c r="V674" s="30" t="s">
        <v>1863</v>
      </c>
      <c r="W674" s="30" t="s">
        <v>1864</v>
      </c>
      <c r="X674" s="177">
        <f t="shared" si="8"/>
        <v>0</v>
      </c>
      <c r="Y674" s="29" t="s">
        <v>1748</v>
      </c>
      <c r="Z674" s="108">
        <v>46.3</v>
      </c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</row>
    <row r="675" spans="1:97" s="388" customFormat="1" ht="78.75" customHeight="1">
      <c r="A675" s="212" t="s">
        <v>314</v>
      </c>
      <c r="B675" s="516" t="s">
        <v>315</v>
      </c>
      <c r="C675" s="517" t="s">
        <v>316</v>
      </c>
      <c r="D675" s="518">
        <v>85</v>
      </c>
      <c r="E675" s="519">
        <v>10</v>
      </c>
      <c r="F675" s="520">
        <v>17.7</v>
      </c>
      <c r="G675" s="520" t="s">
        <v>1120</v>
      </c>
      <c r="H675" s="164" t="s">
        <v>2137</v>
      </c>
      <c r="I675" s="525" t="s">
        <v>35</v>
      </c>
      <c r="J675" s="520" t="s">
        <v>44</v>
      </c>
      <c r="K675" s="520" t="s">
        <v>27</v>
      </c>
      <c r="L675" s="520" t="s">
        <v>2138</v>
      </c>
      <c r="M675" s="200"/>
      <c r="N675" s="200" t="s">
        <v>26</v>
      </c>
      <c r="O675" s="212" t="s">
        <v>340</v>
      </c>
      <c r="P675" s="520" t="s">
        <v>332</v>
      </c>
      <c r="Q675" s="200">
        <v>17.7</v>
      </c>
      <c r="R675" s="212"/>
      <c r="S675" s="212"/>
      <c r="T675" s="212" t="s">
        <v>159</v>
      </c>
      <c r="U675" s="520" t="s">
        <v>55</v>
      </c>
      <c r="V675" s="201" t="s">
        <v>2139</v>
      </c>
      <c r="W675" s="201" t="s">
        <v>2140</v>
      </c>
      <c r="X675" s="513">
        <f t="shared" si="8"/>
        <v>17.7</v>
      </c>
      <c r="Y675" s="159"/>
      <c r="Z675" s="185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  <c r="BA675" s="159"/>
      <c r="BB675" s="159"/>
      <c r="BC675" s="159"/>
      <c r="BD675" s="159"/>
      <c r="BE675" s="159"/>
      <c r="BF675" s="159"/>
      <c r="BG675" s="159"/>
      <c r="BH675" s="159"/>
      <c r="BI675" s="159"/>
      <c r="BJ675" s="159"/>
      <c r="BK675" s="159"/>
      <c r="BL675" s="159"/>
      <c r="BM675" s="159"/>
      <c r="BN675" s="159"/>
      <c r="BO675" s="159"/>
      <c r="BP675" s="159"/>
      <c r="BQ675" s="159"/>
      <c r="BR675" s="159"/>
      <c r="BS675" s="159"/>
      <c r="BT675" s="159"/>
      <c r="BU675" s="159"/>
      <c r="BV675" s="159"/>
      <c r="BW675" s="159"/>
      <c r="BX675" s="159"/>
    </row>
    <row r="676" spans="1:97" s="388" customFormat="1" ht="78.75" customHeight="1">
      <c r="A676" s="212" t="s">
        <v>314</v>
      </c>
      <c r="B676" s="521" t="s">
        <v>315</v>
      </c>
      <c r="C676" s="522" t="s">
        <v>316</v>
      </c>
      <c r="D676" s="518">
        <v>84</v>
      </c>
      <c r="E676" s="519">
        <v>13</v>
      </c>
      <c r="F676" s="523">
        <v>8</v>
      </c>
      <c r="G676" s="520" t="s">
        <v>857</v>
      </c>
      <c r="H676" s="164" t="s">
        <v>2137</v>
      </c>
      <c r="I676" s="525" t="s">
        <v>35</v>
      </c>
      <c r="J676" s="520" t="s">
        <v>44</v>
      </c>
      <c r="K676" s="520" t="s">
        <v>27</v>
      </c>
      <c r="L676" s="520" t="s">
        <v>2138</v>
      </c>
      <c r="M676" s="200"/>
      <c r="N676" s="200" t="s">
        <v>26</v>
      </c>
      <c r="O676" s="212" t="s">
        <v>340</v>
      </c>
      <c r="P676" s="520" t="s">
        <v>332</v>
      </c>
      <c r="Q676" s="523">
        <v>8</v>
      </c>
      <c r="R676" s="212"/>
      <c r="S676" s="212"/>
      <c r="T676" s="212" t="s">
        <v>159</v>
      </c>
      <c r="U676" s="520" t="s">
        <v>55</v>
      </c>
      <c r="V676" s="201" t="s">
        <v>2141</v>
      </c>
      <c r="W676" s="201" t="s">
        <v>2142</v>
      </c>
      <c r="X676" s="513">
        <f t="shared" si="8"/>
        <v>8</v>
      </c>
      <c r="Y676" s="159"/>
      <c r="Z676" s="185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  <c r="BA676" s="159"/>
      <c r="BB676" s="159"/>
      <c r="BC676" s="159"/>
      <c r="BD676" s="159"/>
      <c r="BE676" s="159"/>
      <c r="BF676" s="159"/>
      <c r="BG676" s="159"/>
      <c r="BH676" s="159"/>
      <c r="BI676" s="159"/>
      <c r="BJ676" s="159"/>
      <c r="BK676" s="159"/>
      <c r="BL676" s="159"/>
      <c r="BM676" s="159"/>
      <c r="BN676" s="159"/>
      <c r="BO676" s="159"/>
      <c r="BP676" s="159"/>
      <c r="BQ676" s="159"/>
      <c r="BR676" s="159"/>
      <c r="BS676" s="159"/>
      <c r="BT676" s="159"/>
      <c r="BU676" s="159"/>
      <c r="BV676" s="159"/>
      <c r="BW676" s="159"/>
      <c r="BX676" s="159"/>
    </row>
    <row r="677" spans="1:97" s="388" customFormat="1" ht="78.75" customHeight="1">
      <c r="A677" s="212" t="s">
        <v>314</v>
      </c>
      <c r="B677" s="199" t="s">
        <v>314</v>
      </c>
      <c r="C677" s="212" t="s">
        <v>348</v>
      </c>
      <c r="D677" s="212">
        <v>21</v>
      </c>
      <c r="E677" s="200">
        <v>4</v>
      </c>
      <c r="F677" s="524">
        <v>4</v>
      </c>
      <c r="G677" s="520" t="s">
        <v>2143</v>
      </c>
      <c r="H677" s="200" t="s">
        <v>330</v>
      </c>
      <c r="I677" s="525" t="s">
        <v>35</v>
      </c>
      <c r="J677" s="200"/>
      <c r="K677" s="200" t="s">
        <v>2103</v>
      </c>
      <c r="L677" s="200" t="s">
        <v>2144</v>
      </c>
      <c r="M677" s="200"/>
      <c r="N677" s="200" t="s">
        <v>26</v>
      </c>
      <c r="O677" s="212" t="s">
        <v>340</v>
      </c>
      <c r="P677" s="520" t="s">
        <v>332</v>
      </c>
      <c r="Q677" s="524">
        <v>4</v>
      </c>
      <c r="R677" s="212"/>
      <c r="S677" s="212"/>
      <c r="T677" s="212" t="s">
        <v>159</v>
      </c>
      <c r="U677" s="200" t="s">
        <v>55</v>
      </c>
      <c r="V677" s="201" t="s">
        <v>2145</v>
      </c>
      <c r="W677" s="201" t="s">
        <v>2146</v>
      </c>
      <c r="X677" s="513">
        <f t="shared" si="8"/>
        <v>4</v>
      </c>
      <c r="Y677" s="159"/>
      <c r="Z677" s="185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  <c r="BA677" s="159"/>
      <c r="BB677" s="159"/>
      <c r="BC677" s="159"/>
      <c r="BD677" s="159"/>
      <c r="BE677" s="159"/>
      <c r="BF677" s="159"/>
      <c r="BG677" s="159"/>
      <c r="BH677" s="159"/>
      <c r="BI677" s="159"/>
      <c r="BJ677" s="159"/>
      <c r="BK677" s="159"/>
      <c r="BL677" s="159"/>
      <c r="BM677" s="159"/>
      <c r="BN677" s="159"/>
      <c r="BO677" s="159"/>
      <c r="BP677" s="159"/>
      <c r="BQ677" s="159"/>
      <c r="BR677" s="159"/>
      <c r="BS677" s="159"/>
      <c r="BT677" s="159"/>
      <c r="BU677" s="159"/>
      <c r="BV677" s="159"/>
      <c r="BW677" s="159"/>
      <c r="BX677" s="159"/>
    </row>
    <row r="678" spans="1:97" s="388" customFormat="1" ht="78.75" customHeight="1">
      <c r="A678" s="212" t="s">
        <v>314</v>
      </c>
      <c r="B678" s="199" t="s">
        <v>314</v>
      </c>
      <c r="C678" s="212" t="s">
        <v>348</v>
      </c>
      <c r="D678" s="212">
        <v>18</v>
      </c>
      <c r="E678" s="200">
        <v>7</v>
      </c>
      <c r="F678" s="524">
        <v>5</v>
      </c>
      <c r="G678" s="520" t="s">
        <v>2143</v>
      </c>
      <c r="H678" s="200" t="s">
        <v>330</v>
      </c>
      <c r="I678" s="525" t="s">
        <v>35</v>
      </c>
      <c r="J678" s="200"/>
      <c r="K678" s="200" t="s">
        <v>2103</v>
      </c>
      <c r="L678" s="200" t="s">
        <v>2144</v>
      </c>
      <c r="M678" s="200"/>
      <c r="N678" s="200" t="s">
        <v>26</v>
      </c>
      <c r="O678" s="212" t="s">
        <v>340</v>
      </c>
      <c r="P678" s="520" t="s">
        <v>332</v>
      </c>
      <c r="Q678" s="524">
        <v>5</v>
      </c>
      <c r="R678" s="212"/>
      <c r="S678" s="212"/>
      <c r="T678" s="212" t="s">
        <v>159</v>
      </c>
      <c r="U678" s="200" t="s">
        <v>55</v>
      </c>
      <c r="V678" s="201" t="s">
        <v>2147</v>
      </c>
      <c r="W678" s="201" t="s">
        <v>2148</v>
      </c>
      <c r="X678" s="513">
        <f t="shared" si="8"/>
        <v>5</v>
      </c>
      <c r="Y678" s="159"/>
      <c r="Z678" s="185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  <c r="BA678" s="159"/>
      <c r="BB678" s="159"/>
      <c r="BC678" s="159"/>
      <c r="BD678" s="159"/>
      <c r="BE678" s="159"/>
      <c r="BF678" s="159"/>
      <c r="BG678" s="159"/>
      <c r="BH678" s="159"/>
      <c r="BI678" s="159"/>
      <c r="BJ678" s="159"/>
      <c r="BK678" s="159"/>
      <c r="BL678" s="159"/>
      <c r="BM678" s="159"/>
      <c r="BN678" s="159"/>
      <c r="BO678" s="159"/>
      <c r="BP678" s="159"/>
      <c r="BQ678" s="159"/>
      <c r="BR678" s="159"/>
      <c r="BS678" s="159"/>
      <c r="BT678" s="159"/>
      <c r="BU678" s="159"/>
      <c r="BV678" s="159"/>
      <c r="BW678" s="159"/>
      <c r="BX678" s="159"/>
    </row>
    <row r="679" spans="1:97" s="388" customFormat="1" ht="78.75" customHeight="1">
      <c r="A679" s="212" t="s">
        <v>314</v>
      </c>
      <c r="B679" s="199" t="s">
        <v>314</v>
      </c>
      <c r="C679" s="212" t="s">
        <v>348</v>
      </c>
      <c r="D679" s="212">
        <v>20</v>
      </c>
      <c r="E679" s="200">
        <v>10</v>
      </c>
      <c r="F679" s="524">
        <v>8.5</v>
      </c>
      <c r="G679" s="520" t="s">
        <v>2143</v>
      </c>
      <c r="H679" s="200" t="s">
        <v>330</v>
      </c>
      <c r="I679" s="525" t="s">
        <v>35</v>
      </c>
      <c r="J679" s="200"/>
      <c r="K679" s="200" t="s">
        <v>2103</v>
      </c>
      <c r="L679" s="200" t="s">
        <v>2144</v>
      </c>
      <c r="M679" s="200"/>
      <c r="N679" s="200" t="s">
        <v>26</v>
      </c>
      <c r="O679" s="212" t="s">
        <v>340</v>
      </c>
      <c r="P679" s="520" t="s">
        <v>332</v>
      </c>
      <c r="Q679" s="524">
        <v>8.5</v>
      </c>
      <c r="R679" s="212"/>
      <c r="S679" s="212"/>
      <c r="T679" s="212" t="s">
        <v>159</v>
      </c>
      <c r="U679" s="200" t="s">
        <v>55</v>
      </c>
      <c r="V679" s="201" t="s">
        <v>2149</v>
      </c>
      <c r="W679" s="201" t="s">
        <v>2150</v>
      </c>
      <c r="X679" s="513">
        <f t="shared" si="8"/>
        <v>8.5</v>
      </c>
      <c r="Y679" s="159"/>
      <c r="Z679" s="185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  <c r="BA679" s="159"/>
      <c r="BB679" s="159"/>
      <c r="BC679" s="159"/>
      <c r="BD679" s="159"/>
      <c r="BE679" s="159"/>
      <c r="BF679" s="159"/>
      <c r="BG679" s="159"/>
      <c r="BH679" s="159"/>
      <c r="BI679" s="159"/>
      <c r="BJ679" s="159"/>
      <c r="BK679" s="159"/>
      <c r="BL679" s="159"/>
      <c r="BM679" s="159"/>
      <c r="BN679" s="159"/>
      <c r="BO679" s="159"/>
      <c r="BP679" s="159"/>
      <c r="BQ679" s="159"/>
      <c r="BR679" s="159"/>
      <c r="BS679" s="159"/>
      <c r="BT679" s="159"/>
      <c r="BU679" s="159"/>
      <c r="BV679" s="159"/>
      <c r="BW679" s="159"/>
      <c r="BX679" s="159"/>
    </row>
    <row r="680" spans="1:97" s="388" customFormat="1" ht="78.75" customHeight="1">
      <c r="A680" s="212" t="s">
        <v>314</v>
      </c>
      <c r="B680" s="199" t="s">
        <v>314</v>
      </c>
      <c r="C680" s="212" t="s">
        <v>348</v>
      </c>
      <c r="D680" s="212">
        <v>14</v>
      </c>
      <c r="E680" s="200">
        <v>19</v>
      </c>
      <c r="F680" s="524">
        <v>6</v>
      </c>
      <c r="G680" s="520" t="s">
        <v>2143</v>
      </c>
      <c r="H680" s="200" t="s">
        <v>330</v>
      </c>
      <c r="I680" s="525" t="s">
        <v>35</v>
      </c>
      <c r="J680" s="200"/>
      <c r="K680" s="200" t="s">
        <v>2103</v>
      </c>
      <c r="L680" s="200" t="s">
        <v>2144</v>
      </c>
      <c r="M680" s="200"/>
      <c r="N680" s="200" t="s">
        <v>26</v>
      </c>
      <c r="O680" s="212" t="s">
        <v>340</v>
      </c>
      <c r="P680" s="520" t="s">
        <v>332</v>
      </c>
      <c r="Q680" s="524">
        <v>6</v>
      </c>
      <c r="R680" s="212"/>
      <c r="S680" s="212"/>
      <c r="T680" s="212" t="s">
        <v>159</v>
      </c>
      <c r="U680" s="200" t="s">
        <v>55</v>
      </c>
      <c r="V680" s="201" t="s">
        <v>2151</v>
      </c>
      <c r="W680" s="201" t="s">
        <v>2152</v>
      </c>
      <c r="X680" s="513">
        <f t="shared" si="8"/>
        <v>6</v>
      </c>
      <c r="Y680" s="159"/>
      <c r="Z680" s="185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  <c r="BA680" s="159"/>
      <c r="BB680" s="159"/>
      <c r="BC680" s="159"/>
      <c r="BD680" s="159"/>
      <c r="BE680" s="159"/>
      <c r="BF680" s="159"/>
      <c r="BG680" s="159"/>
      <c r="BH680" s="159"/>
      <c r="BI680" s="159"/>
      <c r="BJ680" s="159"/>
      <c r="BK680" s="159"/>
      <c r="BL680" s="159"/>
      <c r="BM680" s="159"/>
      <c r="BN680" s="159"/>
      <c r="BO680" s="159"/>
      <c r="BP680" s="159"/>
      <c r="BQ680" s="159"/>
      <c r="BR680" s="159"/>
      <c r="BS680" s="159"/>
      <c r="BT680" s="159"/>
      <c r="BU680" s="159"/>
      <c r="BV680" s="159"/>
      <c r="BW680" s="159"/>
      <c r="BX680" s="159"/>
    </row>
    <row r="681" spans="1:97" s="388" customFormat="1" ht="78.75" customHeight="1">
      <c r="A681" s="212" t="s">
        <v>314</v>
      </c>
      <c r="B681" s="199" t="s">
        <v>314</v>
      </c>
      <c r="C681" s="212" t="s">
        <v>2153</v>
      </c>
      <c r="D681" s="212">
        <v>28</v>
      </c>
      <c r="E681" s="200">
        <v>17</v>
      </c>
      <c r="F681" s="524">
        <v>20.399999999999999</v>
      </c>
      <c r="G681" s="520" t="s">
        <v>2143</v>
      </c>
      <c r="H681" s="200" t="s">
        <v>330</v>
      </c>
      <c r="I681" s="525" t="s">
        <v>35</v>
      </c>
      <c r="J681" s="200"/>
      <c r="K681" s="200" t="s">
        <v>2103</v>
      </c>
      <c r="L681" s="200" t="s">
        <v>2144</v>
      </c>
      <c r="M681" s="200"/>
      <c r="N681" s="200" t="s">
        <v>26</v>
      </c>
      <c r="O681" s="212" t="s">
        <v>340</v>
      </c>
      <c r="P681" s="520" t="s">
        <v>332</v>
      </c>
      <c r="Q681" s="524">
        <v>20.399999999999999</v>
      </c>
      <c r="R681" s="212"/>
      <c r="S681" s="212"/>
      <c r="T681" s="212" t="s">
        <v>159</v>
      </c>
      <c r="U681" s="200" t="s">
        <v>55</v>
      </c>
      <c r="V681" s="201" t="s">
        <v>2154</v>
      </c>
      <c r="W681" s="201" t="s">
        <v>2155</v>
      </c>
      <c r="X681" s="513">
        <f t="shared" si="8"/>
        <v>20.399999999999999</v>
      </c>
      <c r="Y681" s="159"/>
      <c r="Z681" s="185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  <c r="BA681" s="159"/>
      <c r="BB681" s="159"/>
      <c r="BC681" s="159"/>
      <c r="BD681" s="159"/>
      <c r="BE681" s="159"/>
      <c r="BF681" s="159"/>
      <c r="BG681" s="159"/>
      <c r="BH681" s="159"/>
      <c r="BI681" s="159"/>
      <c r="BJ681" s="159"/>
      <c r="BK681" s="159"/>
      <c r="BL681" s="159"/>
      <c r="BM681" s="159"/>
      <c r="BN681" s="159"/>
      <c r="BO681" s="159"/>
      <c r="BP681" s="159"/>
      <c r="BQ681" s="159"/>
      <c r="BR681" s="159"/>
      <c r="BS681" s="159"/>
      <c r="BT681" s="159"/>
      <c r="BU681" s="159"/>
      <c r="BV681" s="159"/>
      <c r="BW681" s="159"/>
      <c r="BX681" s="159"/>
    </row>
    <row r="682" spans="1:97" s="388" customFormat="1" ht="78.75" customHeight="1">
      <c r="A682" s="212" t="s">
        <v>314</v>
      </c>
      <c r="B682" s="199" t="s">
        <v>314</v>
      </c>
      <c r="C682" s="212" t="s">
        <v>2153</v>
      </c>
      <c r="D682" s="212">
        <v>32</v>
      </c>
      <c r="E682" s="200">
        <v>13</v>
      </c>
      <c r="F682" s="200">
        <v>12.3</v>
      </c>
      <c r="G682" s="520" t="s">
        <v>2143</v>
      </c>
      <c r="H682" s="200" t="s">
        <v>330</v>
      </c>
      <c r="I682" s="520" t="s">
        <v>35</v>
      </c>
      <c r="J682" s="200"/>
      <c r="K682" s="200" t="s">
        <v>2103</v>
      </c>
      <c r="L682" s="200" t="s">
        <v>2144</v>
      </c>
      <c r="M682" s="200"/>
      <c r="N682" s="200" t="s">
        <v>26</v>
      </c>
      <c r="O682" s="212" t="s">
        <v>340</v>
      </c>
      <c r="P682" s="520" t="s">
        <v>332</v>
      </c>
      <c r="Q682" s="200">
        <v>12.3</v>
      </c>
      <c r="R682" s="212"/>
      <c r="S682" s="212"/>
      <c r="T682" s="212" t="s">
        <v>159</v>
      </c>
      <c r="U682" s="200" t="s">
        <v>55</v>
      </c>
      <c r="V682" s="201" t="s">
        <v>2156</v>
      </c>
      <c r="W682" s="201" t="s">
        <v>2157</v>
      </c>
      <c r="X682" s="513">
        <f t="shared" si="8"/>
        <v>12.3</v>
      </c>
      <c r="Y682" s="159"/>
      <c r="Z682" s="185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  <c r="BA682" s="159"/>
      <c r="BB682" s="159"/>
      <c r="BC682" s="159"/>
      <c r="BD682" s="159"/>
      <c r="BE682" s="159"/>
      <c r="BF682" s="159"/>
      <c r="BG682" s="159"/>
      <c r="BH682" s="159"/>
      <c r="BI682" s="159"/>
      <c r="BJ682" s="159"/>
      <c r="BK682" s="159"/>
      <c r="BL682" s="159"/>
      <c r="BM682" s="159"/>
      <c r="BN682" s="159"/>
      <c r="BO682" s="159"/>
      <c r="BP682" s="159"/>
      <c r="BQ682" s="159"/>
      <c r="BR682" s="159"/>
      <c r="BS682" s="159"/>
      <c r="BT682" s="159"/>
      <c r="BU682" s="159"/>
      <c r="BV682" s="159"/>
      <c r="BW682" s="159"/>
      <c r="BX682" s="159"/>
    </row>
    <row r="683" spans="1:97" s="163" customFormat="1" ht="78.75" customHeight="1">
      <c r="A683" s="16" t="s">
        <v>314</v>
      </c>
      <c r="B683" s="16" t="s">
        <v>314</v>
      </c>
      <c r="C683" s="16" t="s">
        <v>2101</v>
      </c>
      <c r="D683" s="16">
        <v>10</v>
      </c>
      <c r="E683" s="24">
        <v>13</v>
      </c>
      <c r="F683" s="24">
        <v>1.4</v>
      </c>
      <c r="G683" s="24" t="s">
        <v>1370</v>
      </c>
      <c r="H683" s="38" t="s">
        <v>2102</v>
      </c>
      <c r="I683" s="24"/>
      <c r="J683" s="24"/>
      <c r="K683" s="24" t="s">
        <v>2103</v>
      </c>
      <c r="L683" s="24" t="s">
        <v>2104</v>
      </c>
      <c r="M683" s="24"/>
      <c r="N683" s="24" t="s">
        <v>38</v>
      </c>
      <c r="O683" s="16" t="s">
        <v>54</v>
      </c>
      <c r="P683" s="24"/>
      <c r="Q683" s="24"/>
      <c r="R683" s="16" t="s">
        <v>45</v>
      </c>
      <c r="S683" s="16" t="s">
        <v>45</v>
      </c>
      <c r="T683" s="16" t="s">
        <v>159</v>
      </c>
      <c r="U683" s="24" t="s">
        <v>55</v>
      </c>
      <c r="V683" s="30" t="s">
        <v>2105</v>
      </c>
      <c r="W683" s="30" t="s">
        <v>2106</v>
      </c>
      <c r="X683" s="83">
        <f>F683-(Z683+AB683+AD683+AF683+AH683+AJ683+AL683+AN683+AP683+AR683+AT683+AV683+AX683+AZ683+BB683+BD683+BF683+BH683+BJ683+BL683+BN683+BP683+BR683+BT683+BV683+BX683)</f>
        <v>0</v>
      </c>
      <c r="Y683" s="29" t="s">
        <v>2114</v>
      </c>
      <c r="Z683" s="23">
        <v>1.4</v>
      </c>
      <c r="AA683" s="29"/>
      <c r="AB683" s="29"/>
      <c r="AC683" s="29"/>
      <c r="AD683" s="29"/>
      <c r="AE683" s="29"/>
      <c r="AF683" s="29"/>
    </row>
    <row r="684" spans="1:97" s="163" customFormat="1" ht="78.75" customHeight="1">
      <c r="A684" s="16" t="s">
        <v>314</v>
      </c>
      <c r="B684" s="16" t="s">
        <v>314</v>
      </c>
      <c r="C684" s="16" t="s">
        <v>2101</v>
      </c>
      <c r="D684" s="16">
        <v>9</v>
      </c>
      <c r="E684" s="24">
        <v>15</v>
      </c>
      <c r="F684" s="24">
        <v>13</v>
      </c>
      <c r="G684" s="24" t="s">
        <v>41</v>
      </c>
      <c r="H684" s="38" t="s">
        <v>2102</v>
      </c>
      <c r="I684" s="24"/>
      <c r="J684" s="24"/>
      <c r="K684" s="24" t="s">
        <v>2103</v>
      </c>
      <c r="L684" s="24" t="s">
        <v>835</v>
      </c>
      <c r="M684" s="24"/>
      <c r="N684" s="24" t="s">
        <v>38</v>
      </c>
      <c r="O684" s="16" t="s">
        <v>54</v>
      </c>
      <c r="P684" s="24"/>
      <c r="Q684" s="24"/>
      <c r="R684" s="16" t="s">
        <v>45</v>
      </c>
      <c r="S684" s="16" t="s">
        <v>45</v>
      </c>
      <c r="T684" s="16" t="s">
        <v>159</v>
      </c>
      <c r="U684" s="24" t="s">
        <v>55</v>
      </c>
      <c r="V684" s="30" t="s">
        <v>2105</v>
      </c>
      <c r="W684" s="30" t="s">
        <v>2106</v>
      </c>
      <c r="X684" s="83">
        <f>F684-(Z684+AB684+AD684+AF684+AH684+AJ684+AL684+AN684+AP684+AR684+AT684+AV684+AX684+AZ684+BB684+BD684+BF684+BH684+BJ684+BL684+BN684+BP684+BR684+BT684+BV684+BX684)</f>
        <v>0</v>
      </c>
      <c r="Y684" s="29" t="s">
        <v>2114</v>
      </c>
      <c r="Z684" s="23">
        <v>13</v>
      </c>
      <c r="AA684" s="29"/>
      <c r="AB684" s="29"/>
      <c r="AC684" s="29"/>
      <c r="AD684" s="29"/>
      <c r="AE684" s="29"/>
      <c r="AF684" s="29"/>
    </row>
    <row r="685" spans="1:97" s="389" customFormat="1" ht="75" customHeight="1">
      <c r="A685" s="33" t="s">
        <v>831</v>
      </c>
      <c r="B685" s="33" t="s">
        <v>832</v>
      </c>
      <c r="C685" s="33" t="s">
        <v>833</v>
      </c>
      <c r="D685" s="33">
        <v>21</v>
      </c>
      <c r="E685" s="33">
        <v>59</v>
      </c>
      <c r="F685" s="33">
        <v>1.0898000000000001</v>
      </c>
      <c r="G685" s="33" t="s">
        <v>39</v>
      </c>
      <c r="H685" s="33" t="s">
        <v>834</v>
      </c>
      <c r="I685" s="33" t="s">
        <v>573</v>
      </c>
      <c r="J685" s="33" t="s">
        <v>97</v>
      </c>
      <c r="K685" s="33" t="s">
        <v>27</v>
      </c>
      <c r="L685" s="33" t="s">
        <v>835</v>
      </c>
      <c r="M685" s="33" t="s">
        <v>841</v>
      </c>
      <c r="N685" s="33" t="s">
        <v>26</v>
      </c>
      <c r="O685" s="33" t="s">
        <v>837</v>
      </c>
      <c r="P685" s="33" t="s">
        <v>838</v>
      </c>
      <c r="Q685" s="33">
        <v>1.0898000000000001</v>
      </c>
      <c r="R685" s="33"/>
      <c r="S685" s="33"/>
      <c r="T685" s="33" t="s">
        <v>159</v>
      </c>
      <c r="U685" s="33" t="s">
        <v>55</v>
      </c>
      <c r="V685" s="33" t="s">
        <v>842</v>
      </c>
      <c r="W685" s="34" t="s">
        <v>843</v>
      </c>
      <c r="X685" s="83">
        <f t="shared" si="8"/>
        <v>0</v>
      </c>
      <c r="Y685" s="33" t="s">
        <v>901</v>
      </c>
      <c r="Z685" s="254">
        <v>0.1792</v>
      </c>
      <c r="AA685" s="92" t="s">
        <v>1748</v>
      </c>
      <c r="AB685" s="92">
        <v>0.91059999999999997</v>
      </c>
      <c r="AC685" s="92"/>
      <c r="AD685" s="92"/>
      <c r="AE685" s="92"/>
      <c r="AF685" s="92"/>
      <c r="AG685" s="92"/>
      <c r="AH685" s="92"/>
      <c r="AI685" s="92"/>
      <c r="AJ685" s="92"/>
      <c r="AK685" s="92"/>
      <c r="AL685" s="92"/>
      <c r="AM685" s="92"/>
      <c r="AN685" s="92"/>
      <c r="AO685" s="92"/>
      <c r="AP685" s="92"/>
      <c r="AQ685" s="92"/>
      <c r="AR685" s="92"/>
      <c r="AS685" s="92"/>
      <c r="AT685" s="92"/>
      <c r="AU685" s="92"/>
      <c r="AV685" s="92"/>
      <c r="AW685" s="92"/>
      <c r="AX685" s="92"/>
      <c r="AY685" s="92"/>
      <c r="AZ685" s="92"/>
      <c r="BA685" s="92"/>
      <c r="BB685" s="92"/>
      <c r="BC685" s="92"/>
      <c r="BD685" s="92"/>
      <c r="BE685" s="92"/>
      <c r="BF685" s="92"/>
      <c r="BG685" s="92"/>
      <c r="BH685" s="92"/>
      <c r="BI685" s="92"/>
      <c r="BJ685" s="92"/>
      <c r="BK685" s="92"/>
      <c r="BL685" s="92"/>
      <c r="BM685" s="92"/>
      <c r="BN685" s="92"/>
      <c r="BO685" s="92"/>
      <c r="BP685" s="92"/>
      <c r="BQ685" s="92"/>
      <c r="BR685" s="92"/>
      <c r="BS685" s="92"/>
      <c r="BT685" s="92"/>
      <c r="BU685" s="92"/>
      <c r="BV685" s="92"/>
      <c r="BW685" s="92"/>
      <c r="BX685" s="92"/>
    </row>
    <row r="686" spans="1:97" s="163" customFormat="1" ht="75" customHeight="1">
      <c r="A686" s="33" t="s">
        <v>831</v>
      </c>
      <c r="B686" s="33" t="s">
        <v>832</v>
      </c>
      <c r="C686" s="33" t="s">
        <v>844</v>
      </c>
      <c r="D686" s="33">
        <v>3</v>
      </c>
      <c r="E686" s="33">
        <v>48</v>
      </c>
      <c r="F686" s="33">
        <v>6.7</v>
      </c>
      <c r="G686" s="33" t="s">
        <v>39</v>
      </c>
      <c r="H686" s="33" t="s">
        <v>834</v>
      </c>
      <c r="I686" s="33" t="s">
        <v>573</v>
      </c>
      <c r="J686" s="33" t="s">
        <v>97</v>
      </c>
      <c r="K686" s="33" t="s">
        <v>27</v>
      </c>
      <c r="L686" s="33" t="s">
        <v>835</v>
      </c>
      <c r="M686" s="33" t="s">
        <v>845</v>
      </c>
      <c r="N686" s="33" t="s">
        <v>26</v>
      </c>
      <c r="O686" s="33" t="s">
        <v>837</v>
      </c>
      <c r="P686" s="33" t="s">
        <v>838</v>
      </c>
      <c r="Q686" s="33">
        <v>6.7</v>
      </c>
      <c r="R686" s="33"/>
      <c r="S686" s="33"/>
      <c r="T686" s="33" t="s">
        <v>159</v>
      </c>
      <c r="U686" s="33" t="s">
        <v>55</v>
      </c>
      <c r="V686" s="33" t="s">
        <v>846</v>
      </c>
      <c r="W686" s="34" t="s">
        <v>847</v>
      </c>
      <c r="X686" s="83">
        <f t="shared" si="8"/>
        <v>7.2000000000000952E-3</v>
      </c>
      <c r="Y686" s="29" t="s">
        <v>1228</v>
      </c>
      <c r="Z686" s="29">
        <v>0.68799999999999994</v>
      </c>
      <c r="AA686" s="29" t="s">
        <v>1229</v>
      </c>
      <c r="AB686" s="29">
        <v>2.0539999999999998</v>
      </c>
      <c r="AC686" s="29" t="s">
        <v>1748</v>
      </c>
      <c r="AD686" s="29">
        <v>3.9508000000000001</v>
      </c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</row>
    <row r="687" spans="1:97" s="163" customFormat="1" ht="75" customHeight="1">
      <c r="A687" s="33" t="s">
        <v>831</v>
      </c>
      <c r="B687" s="33" t="s">
        <v>832</v>
      </c>
      <c r="C687" s="33" t="s">
        <v>848</v>
      </c>
      <c r="D687" s="33">
        <v>1</v>
      </c>
      <c r="E687" s="33">
        <v>63</v>
      </c>
      <c r="F687" s="33">
        <v>3.7</v>
      </c>
      <c r="G687" s="33" t="s">
        <v>39</v>
      </c>
      <c r="H687" s="33" t="s">
        <v>834</v>
      </c>
      <c r="I687" s="33" t="s">
        <v>573</v>
      </c>
      <c r="J687" s="33" t="s">
        <v>97</v>
      </c>
      <c r="K687" s="33" t="s">
        <v>27</v>
      </c>
      <c r="L687" s="33" t="s">
        <v>835</v>
      </c>
      <c r="M687" s="33" t="s">
        <v>849</v>
      </c>
      <c r="N687" s="33" t="s">
        <v>26</v>
      </c>
      <c r="O687" s="33" t="s">
        <v>837</v>
      </c>
      <c r="P687" s="33" t="s">
        <v>838</v>
      </c>
      <c r="Q687" s="33">
        <v>3.7</v>
      </c>
      <c r="R687" s="33"/>
      <c r="S687" s="33"/>
      <c r="T687" s="33" t="s">
        <v>159</v>
      </c>
      <c r="U687" s="33" t="s">
        <v>55</v>
      </c>
      <c r="V687" s="33" t="s">
        <v>850</v>
      </c>
      <c r="W687" s="34" t="s">
        <v>851</v>
      </c>
      <c r="X687" s="83">
        <f t="shared" si="8"/>
        <v>0</v>
      </c>
      <c r="Y687" s="92" t="s">
        <v>1748</v>
      </c>
      <c r="Z687" s="29">
        <v>3.7</v>
      </c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</row>
    <row r="688" spans="1:97" s="163" customFormat="1" ht="81" customHeight="1">
      <c r="A688" s="46" t="s">
        <v>831</v>
      </c>
      <c r="B688" s="46" t="s">
        <v>1044</v>
      </c>
      <c r="C688" s="46" t="s">
        <v>1045</v>
      </c>
      <c r="D688" s="46">
        <v>76</v>
      </c>
      <c r="E688" s="46">
        <v>68</v>
      </c>
      <c r="F688" s="127">
        <v>2.5</v>
      </c>
      <c r="G688" s="46" t="s">
        <v>39</v>
      </c>
      <c r="H688" s="46" t="s">
        <v>834</v>
      </c>
      <c r="I688" s="46" t="s">
        <v>573</v>
      </c>
      <c r="J688" s="46" t="s">
        <v>97</v>
      </c>
      <c r="K688" s="46" t="s">
        <v>27</v>
      </c>
      <c r="L688" s="46" t="s">
        <v>1046</v>
      </c>
      <c r="M688" s="46" t="s">
        <v>1047</v>
      </c>
      <c r="N688" s="46" t="s">
        <v>26</v>
      </c>
      <c r="O688" s="46" t="s">
        <v>837</v>
      </c>
      <c r="P688" s="46" t="s">
        <v>838</v>
      </c>
      <c r="Q688" s="127">
        <v>2.5</v>
      </c>
      <c r="R688" s="46"/>
      <c r="S688" s="46"/>
      <c r="T688" s="46" t="s">
        <v>159</v>
      </c>
      <c r="U688" s="46" t="s">
        <v>55</v>
      </c>
      <c r="V688" s="46" t="s">
        <v>1048</v>
      </c>
      <c r="W688" s="46" t="s">
        <v>1049</v>
      </c>
      <c r="X688" s="83">
        <f t="shared" si="8"/>
        <v>0</v>
      </c>
      <c r="Y688" s="123" t="s">
        <v>1366</v>
      </c>
      <c r="Z688" s="46">
        <v>2.5</v>
      </c>
      <c r="AA688" s="116"/>
      <c r="AB688" s="116"/>
      <c r="AC688" s="116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  <c r="BZ688" s="29"/>
      <c r="CA688" s="29"/>
      <c r="CB688" s="29"/>
      <c r="CC688" s="29"/>
      <c r="CD688" s="29"/>
      <c r="CE688" s="29"/>
      <c r="CF688" s="29"/>
      <c r="CG688" s="29"/>
      <c r="CH688" s="29"/>
      <c r="CI688" s="29"/>
      <c r="CJ688" s="29"/>
      <c r="CK688" s="29"/>
      <c r="CL688" s="29"/>
      <c r="CM688" s="29"/>
      <c r="CN688" s="29"/>
      <c r="CO688" s="29"/>
      <c r="CP688" s="29"/>
      <c r="CQ688" s="29"/>
      <c r="CR688" s="29"/>
      <c r="CS688" s="29"/>
    </row>
    <row r="689" spans="1:97" s="389" customFormat="1" ht="81" customHeight="1">
      <c r="A689" s="46" t="s">
        <v>831</v>
      </c>
      <c r="B689" s="46" t="s">
        <v>1044</v>
      </c>
      <c r="C689" s="46" t="s">
        <v>1045</v>
      </c>
      <c r="D689" s="46">
        <v>76</v>
      </c>
      <c r="E689" s="46">
        <v>66</v>
      </c>
      <c r="F689" s="127">
        <v>5</v>
      </c>
      <c r="G689" s="46" t="s">
        <v>39</v>
      </c>
      <c r="H689" s="46" t="s">
        <v>834</v>
      </c>
      <c r="I689" s="46" t="s">
        <v>573</v>
      </c>
      <c r="J689" s="46" t="s">
        <v>97</v>
      </c>
      <c r="K689" s="46" t="s">
        <v>27</v>
      </c>
      <c r="L689" s="46" t="s">
        <v>1046</v>
      </c>
      <c r="M689" s="46" t="s">
        <v>1047</v>
      </c>
      <c r="N689" s="46" t="s">
        <v>26</v>
      </c>
      <c r="O689" s="46" t="s">
        <v>837</v>
      </c>
      <c r="P689" s="46" t="s">
        <v>838</v>
      </c>
      <c r="Q689" s="127">
        <v>5</v>
      </c>
      <c r="R689" s="46"/>
      <c r="S689" s="46"/>
      <c r="T689" s="46" t="s">
        <v>159</v>
      </c>
      <c r="U689" s="46" t="s">
        <v>55</v>
      </c>
      <c r="V689" s="46"/>
      <c r="W689" s="46"/>
      <c r="X689" s="83">
        <f t="shared" si="8"/>
        <v>0</v>
      </c>
      <c r="Y689" s="123" t="s">
        <v>1366</v>
      </c>
      <c r="Z689" s="46">
        <v>5</v>
      </c>
      <c r="AA689" s="46"/>
      <c r="AB689" s="46"/>
      <c r="AC689" s="46"/>
      <c r="AD689" s="92"/>
      <c r="AE689" s="92"/>
      <c r="AF689" s="92"/>
      <c r="AG689" s="92"/>
      <c r="AH689" s="92"/>
      <c r="AI689" s="92"/>
      <c r="AJ689" s="92"/>
      <c r="AK689" s="92"/>
      <c r="AL689" s="92"/>
      <c r="AM689" s="92"/>
      <c r="AN689" s="92"/>
      <c r="AO689" s="92"/>
      <c r="AP689" s="92"/>
      <c r="AQ689" s="92"/>
      <c r="AR689" s="92"/>
      <c r="AS689" s="92"/>
      <c r="AT689" s="92"/>
      <c r="AU689" s="92"/>
      <c r="AV689" s="92"/>
      <c r="AW689" s="92"/>
      <c r="AX689" s="92"/>
      <c r="AY689" s="92"/>
      <c r="AZ689" s="92"/>
      <c r="BA689" s="92"/>
      <c r="BB689" s="92"/>
      <c r="BC689" s="92"/>
      <c r="BD689" s="92"/>
      <c r="BE689" s="92"/>
      <c r="BF689" s="92"/>
      <c r="BG689" s="92"/>
      <c r="BH689" s="92"/>
      <c r="BI689" s="92"/>
      <c r="BJ689" s="92"/>
      <c r="BK689" s="92"/>
      <c r="BL689" s="92"/>
      <c r="BM689" s="92"/>
      <c r="BN689" s="92"/>
      <c r="BO689" s="92"/>
      <c r="BP689" s="92"/>
      <c r="BQ689" s="92"/>
      <c r="BR689" s="92"/>
      <c r="BS689" s="92"/>
      <c r="BT689" s="92"/>
      <c r="BU689" s="92"/>
      <c r="BV689" s="92"/>
      <c r="BW689" s="92"/>
      <c r="BX689" s="92"/>
      <c r="BY689" s="92"/>
      <c r="BZ689" s="92"/>
      <c r="CA689" s="92"/>
      <c r="CB689" s="92"/>
      <c r="CC689" s="92"/>
      <c r="CD689" s="92"/>
      <c r="CE689" s="92"/>
      <c r="CF689" s="92"/>
      <c r="CG689" s="92"/>
      <c r="CH689" s="92"/>
      <c r="CI689" s="92"/>
      <c r="CJ689" s="92"/>
      <c r="CK689" s="92"/>
      <c r="CL689" s="92"/>
      <c r="CM689" s="92"/>
      <c r="CN689" s="92"/>
      <c r="CO689" s="92"/>
      <c r="CP689" s="92"/>
      <c r="CQ689" s="92"/>
      <c r="CR689" s="92"/>
      <c r="CS689" s="92"/>
    </row>
    <row r="690" spans="1:97" s="389" customFormat="1" ht="81" customHeight="1">
      <c r="A690" s="46" t="s">
        <v>831</v>
      </c>
      <c r="B690" s="46" t="s">
        <v>1044</v>
      </c>
      <c r="C690" s="46" t="s">
        <v>1045</v>
      </c>
      <c r="D690" s="46">
        <v>10</v>
      </c>
      <c r="E690" s="46">
        <v>52</v>
      </c>
      <c r="F690" s="46">
        <v>7.8</v>
      </c>
      <c r="G690" s="46" t="s">
        <v>39</v>
      </c>
      <c r="H690" s="46" t="s">
        <v>834</v>
      </c>
      <c r="I690" s="46" t="s">
        <v>573</v>
      </c>
      <c r="J690" s="46" t="s">
        <v>97</v>
      </c>
      <c r="K690" s="46" t="s">
        <v>27</v>
      </c>
      <c r="L690" s="46" t="s">
        <v>1046</v>
      </c>
      <c r="M690" s="46" t="s">
        <v>1047</v>
      </c>
      <c r="N690" s="46" t="s">
        <v>26</v>
      </c>
      <c r="O690" s="46" t="s">
        <v>837</v>
      </c>
      <c r="P690" s="46" t="s">
        <v>838</v>
      </c>
      <c r="Q690" s="127">
        <v>7.8</v>
      </c>
      <c r="R690" s="46"/>
      <c r="S690" s="46"/>
      <c r="T690" s="46" t="s">
        <v>159</v>
      </c>
      <c r="U690" s="46" t="s">
        <v>55</v>
      </c>
      <c r="V690" s="46"/>
      <c r="W690" s="46"/>
      <c r="X690" s="83">
        <f t="shared" si="8"/>
        <v>0</v>
      </c>
      <c r="Y690" s="123" t="s">
        <v>1366</v>
      </c>
      <c r="Z690" s="46">
        <v>7.8</v>
      </c>
      <c r="AA690" s="46"/>
      <c r="AB690" s="46"/>
      <c r="AC690" s="46"/>
      <c r="AD690" s="92"/>
      <c r="AE690" s="92"/>
      <c r="AF690" s="92"/>
      <c r="AG690" s="92"/>
      <c r="AH690" s="92"/>
      <c r="AI690" s="92"/>
      <c r="AJ690" s="92"/>
      <c r="AK690" s="92"/>
      <c r="AL690" s="92"/>
      <c r="AM690" s="92"/>
      <c r="AN690" s="92"/>
      <c r="AO690" s="92"/>
      <c r="AP690" s="92"/>
      <c r="AQ690" s="92"/>
      <c r="AR690" s="92"/>
      <c r="AS690" s="92"/>
      <c r="AT690" s="92"/>
      <c r="AU690" s="92"/>
      <c r="AV690" s="92"/>
      <c r="AW690" s="92"/>
      <c r="AX690" s="92"/>
      <c r="AY690" s="92"/>
      <c r="AZ690" s="92"/>
      <c r="BA690" s="92"/>
      <c r="BB690" s="92"/>
      <c r="BC690" s="92"/>
      <c r="BD690" s="92"/>
      <c r="BE690" s="92"/>
      <c r="BF690" s="92"/>
      <c r="BG690" s="92"/>
      <c r="BH690" s="92"/>
      <c r="BI690" s="92"/>
      <c r="BJ690" s="92"/>
      <c r="BK690" s="92"/>
      <c r="BL690" s="92"/>
      <c r="BM690" s="92"/>
      <c r="BN690" s="92"/>
      <c r="BO690" s="92"/>
      <c r="BP690" s="92"/>
      <c r="BQ690" s="92"/>
      <c r="BR690" s="92"/>
      <c r="BS690" s="92"/>
      <c r="BT690" s="92"/>
      <c r="BU690" s="92"/>
      <c r="BV690" s="92"/>
      <c r="BW690" s="92"/>
      <c r="BX690" s="92"/>
      <c r="BY690" s="92"/>
      <c r="BZ690" s="92"/>
      <c r="CA690" s="92"/>
      <c r="CB690" s="92"/>
      <c r="CC690" s="92"/>
      <c r="CD690" s="92"/>
      <c r="CE690" s="92"/>
      <c r="CF690" s="92"/>
      <c r="CG690" s="92"/>
      <c r="CH690" s="92"/>
      <c r="CI690" s="92"/>
      <c r="CJ690" s="92"/>
      <c r="CK690" s="92"/>
      <c r="CL690" s="92"/>
      <c r="CM690" s="92"/>
      <c r="CN690" s="92"/>
      <c r="CO690" s="92"/>
      <c r="CP690" s="92"/>
      <c r="CQ690" s="92"/>
      <c r="CR690" s="92"/>
      <c r="CS690" s="92"/>
    </row>
    <row r="691" spans="1:97" s="389" customFormat="1" ht="81" customHeight="1">
      <c r="A691" s="46" t="s">
        <v>831</v>
      </c>
      <c r="B691" s="46" t="s">
        <v>1044</v>
      </c>
      <c r="C691" s="46" t="s">
        <v>1045</v>
      </c>
      <c r="D691" s="46">
        <v>12</v>
      </c>
      <c r="E691" s="46">
        <v>24</v>
      </c>
      <c r="F691" s="46">
        <v>4.3</v>
      </c>
      <c r="G691" s="46" t="s">
        <v>39</v>
      </c>
      <c r="H691" s="46" t="s">
        <v>834</v>
      </c>
      <c r="I691" s="46" t="s">
        <v>573</v>
      </c>
      <c r="J691" s="46" t="s">
        <v>84</v>
      </c>
      <c r="K691" s="46" t="s">
        <v>27</v>
      </c>
      <c r="L691" s="46" t="s">
        <v>1046</v>
      </c>
      <c r="M691" s="46" t="s">
        <v>1047</v>
      </c>
      <c r="N691" s="46" t="s">
        <v>26</v>
      </c>
      <c r="O691" s="46" t="s">
        <v>837</v>
      </c>
      <c r="P691" s="46" t="s">
        <v>838</v>
      </c>
      <c r="Q691" s="127">
        <v>4.3</v>
      </c>
      <c r="R691" s="46"/>
      <c r="S691" s="46"/>
      <c r="T691" s="46" t="s">
        <v>159</v>
      </c>
      <c r="U691" s="46" t="s">
        <v>55</v>
      </c>
      <c r="V691" s="46"/>
      <c r="W691" s="46"/>
      <c r="X691" s="83">
        <f t="shared" si="8"/>
        <v>0</v>
      </c>
      <c r="Y691" s="123" t="s">
        <v>1366</v>
      </c>
      <c r="Z691" s="46">
        <v>4.3</v>
      </c>
      <c r="AA691" s="46"/>
      <c r="AB691" s="46"/>
      <c r="AC691" s="46"/>
      <c r="AD691" s="92"/>
      <c r="AE691" s="92"/>
      <c r="AF691" s="92"/>
      <c r="AG691" s="92"/>
      <c r="AH691" s="92"/>
      <c r="AI691" s="92"/>
      <c r="AJ691" s="92"/>
      <c r="AK691" s="92"/>
      <c r="AL691" s="92"/>
      <c r="AM691" s="92"/>
      <c r="AN691" s="92"/>
      <c r="AO691" s="92"/>
      <c r="AP691" s="92"/>
      <c r="AQ691" s="92"/>
      <c r="AR691" s="92"/>
      <c r="AS691" s="92"/>
      <c r="AT691" s="92"/>
      <c r="AU691" s="92"/>
      <c r="AV691" s="92"/>
      <c r="AW691" s="92"/>
      <c r="AX691" s="92"/>
      <c r="AY691" s="92"/>
      <c r="AZ691" s="92"/>
      <c r="BA691" s="92"/>
      <c r="BB691" s="92"/>
      <c r="BC691" s="92"/>
      <c r="BD691" s="92"/>
      <c r="BE691" s="92"/>
      <c r="BF691" s="92"/>
      <c r="BG691" s="92"/>
      <c r="BH691" s="92"/>
      <c r="BI691" s="92"/>
      <c r="BJ691" s="92"/>
      <c r="BK691" s="92"/>
      <c r="BL691" s="92"/>
      <c r="BM691" s="92"/>
      <c r="BN691" s="92"/>
      <c r="BO691" s="92"/>
      <c r="BP691" s="92"/>
      <c r="BQ691" s="92"/>
      <c r="BR691" s="92"/>
      <c r="BS691" s="92"/>
      <c r="BT691" s="92"/>
      <c r="BU691" s="92"/>
      <c r="BV691" s="92"/>
      <c r="BW691" s="92"/>
      <c r="BX691" s="92"/>
      <c r="BY691" s="92"/>
      <c r="BZ691" s="92"/>
      <c r="CA691" s="92"/>
      <c r="CB691" s="92"/>
      <c r="CC691" s="92"/>
      <c r="CD691" s="92"/>
      <c r="CE691" s="92"/>
      <c r="CF691" s="92"/>
      <c r="CG691" s="92"/>
      <c r="CH691" s="92"/>
      <c r="CI691" s="92"/>
      <c r="CJ691" s="92"/>
      <c r="CK691" s="92"/>
      <c r="CL691" s="92"/>
      <c r="CM691" s="92"/>
      <c r="CN691" s="92"/>
      <c r="CO691" s="92"/>
      <c r="CP691" s="92"/>
      <c r="CQ691" s="92"/>
      <c r="CR691" s="92"/>
      <c r="CS691" s="92"/>
    </row>
    <row r="692" spans="1:97" s="389" customFormat="1" ht="81" customHeight="1">
      <c r="A692" s="46" t="s">
        <v>831</v>
      </c>
      <c r="B692" s="46" t="s">
        <v>1044</v>
      </c>
      <c r="C692" s="46" t="s">
        <v>1045</v>
      </c>
      <c r="D692" s="46">
        <v>13</v>
      </c>
      <c r="E692" s="46">
        <v>14</v>
      </c>
      <c r="F692" s="46">
        <v>2.6</v>
      </c>
      <c r="G692" s="46" t="s">
        <v>39</v>
      </c>
      <c r="H692" s="46" t="s">
        <v>834</v>
      </c>
      <c r="I692" s="46" t="s">
        <v>573</v>
      </c>
      <c r="J692" s="46" t="s">
        <v>97</v>
      </c>
      <c r="K692" s="46" t="s">
        <v>27</v>
      </c>
      <c r="L692" s="46" t="s">
        <v>1046</v>
      </c>
      <c r="M692" s="46" t="s">
        <v>1047</v>
      </c>
      <c r="N692" s="46" t="s">
        <v>26</v>
      </c>
      <c r="O692" s="46" t="s">
        <v>837</v>
      </c>
      <c r="P692" s="46" t="s">
        <v>838</v>
      </c>
      <c r="Q692" s="127">
        <v>2.6</v>
      </c>
      <c r="R692" s="46"/>
      <c r="S692" s="46"/>
      <c r="T692" s="46" t="s">
        <v>159</v>
      </c>
      <c r="U692" s="46" t="s">
        <v>55</v>
      </c>
      <c r="V692" s="46"/>
      <c r="W692" s="46"/>
      <c r="X692" s="83">
        <f t="shared" si="8"/>
        <v>0</v>
      </c>
      <c r="Y692" s="123" t="s">
        <v>1366</v>
      </c>
      <c r="Z692" s="46">
        <v>2.6</v>
      </c>
      <c r="AA692" s="46"/>
      <c r="AB692" s="46"/>
      <c r="AC692" s="46"/>
      <c r="AD692" s="92"/>
      <c r="AE692" s="92"/>
      <c r="AF692" s="92"/>
      <c r="AG692" s="92"/>
      <c r="AH692" s="92"/>
      <c r="AI692" s="92"/>
      <c r="AJ692" s="92"/>
      <c r="AK692" s="92"/>
      <c r="AL692" s="92"/>
      <c r="AM692" s="92"/>
      <c r="AN692" s="92"/>
      <c r="AO692" s="92"/>
      <c r="AP692" s="92"/>
      <c r="AQ692" s="92"/>
      <c r="AR692" s="92"/>
      <c r="AS692" s="92"/>
      <c r="AT692" s="92"/>
      <c r="AU692" s="92"/>
      <c r="AV692" s="92"/>
      <c r="AW692" s="92"/>
      <c r="AX692" s="92"/>
      <c r="AY692" s="92"/>
      <c r="AZ692" s="92"/>
      <c r="BA692" s="92"/>
      <c r="BB692" s="92"/>
      <c r="BC692" s="92"/>
      <c r="BD692" s="92"/>
      <c r="BE692" s="92"/>
      <c r="BF692" s="92"/>
      <c r="BG692" s="92"/>
      <c r="BH692" s="92"/>
      <c r="BI692" s="92"/>
      <c r="BJ692" s="92"/>
      <c r="BK692" s="92"/>
      <c r="BL692" s="92"/>
      <c r="BM692" s="92"/>
      <c r="BN692" s="92"/>
      <c r="BO692" s="92"/>
      <c r="BP692" s="92"/>
      <c r="BQ692" s="92"/>
      <c r="BR692" s="92"/>
      <c r="BS692" s="92"/>
      <c r="BT692" s="92"/>
      <c r="BU692" s="92"/>
      <c r="BV692" s="92"/>
      <c r="BW692" s="92"/>
      <c r="BX692" s="92"/>
      <c r="BY692" s="92"/>
      <c r="BZ692" s="92"/>
      <c r="CA692" s="92"/>
      <c r="CB692" s="92"/>
      <c r="CC692" s="92"/>
      <c r="CD692" s="92"/>
      <c r="CE692" s="92"/>
      <c r="CF692" s="92"/>
      <c r="CG692" s="92"/>
      <c r="CH692" s="92"/>
      <c r="CI692" s="92"/>
      <c r="CJ692" s="92"/>
      <c r="CK692" s="92"/>
      <c r="CL692" s="92"/>
      <c r="CM692" s="92"/>
      <c r="CN692" s="92"/>
      <c r="CO692" s="92"/>
      <c r="CP692" s="92"/>
      <c r="CQ692" s="92"/>
      <c r="CR692" s="92"/>
      <c r="CS692" s="92"/>
    </row>
    <row r="693" spans="1:97" s="389" customFormat="1" ht="81" customHeight="1">
      <c r="A693" s="46" t="s">
        <v>831</v>
      </c>
      <c r="B693" s="46" t="s">
        <v>1050</v>
      </c>
      <c r="C693" s="46" t="s">
        <v>1050</v>
      </c>
      <c r="D693" s="46">
        <v>58</v>
      </c>
      <c r="E693" s="46">
        <v>6</v>
      </c>
      <c r="F693" s="127">
        <v>6</v>
      </c>
      <c r="G693" s="46" t="s">
        <v>39</v>
      </c>
      <c r="H693" s="46" t="s">
        <v>834</v>
      </c>
      <c r="I693" s="46" t="s">
        <v>573</v>
      </c>
      <c r="J693" s="46" t="s">
        <v>97</v>
      </c>
      <c r="K693" s="46" t="s">
        <v>27</v>
      </c>
      <c r="L693" s="46" t="s">
        <v>1046</v>
      </c>
      <c r="M693" s="46" t="s">
        <v>1047</v>
      </c>
      <c r="N693" s="46" t="s">
        <v>26</v>
      </c>
      <c r="O693" s="46" t="s">
        <v>837</v>
      </c>
      <c r="P693" s="46" t="s">
        <v>838</v>
      </c>
      <c r="Q693" s="127">
        <v>6</v>
      </c>
      <c r="R693" s="46"/>
      <c r="S693" s="46"/>
      <c r="T693" s="46" t="s">
        <v>159</v>
      </c>
      <c r="U693" s="46" t="s">
        <v>55</v>
      </c>
      <c r="V693" s="46"/>
      <c r="W693" s="46"/>
      <c r="X693" s="83">
        <f t="shared" si="8"/>
        <v>0</v>
      </c>
      <c r="Y693" s="123" t="s">
        <v>1366</v>
      </c>
      <c r="Z693" s="46">
        <v>6</v>
      </c>
      <c r="AA693" s="46"/>
      <c r="AB693" s="46"/>
      <c r="AC693" s="46"/>
      <c r="AD693" s="92"/>
      <c r="AE693" s="92"/>
      <c r="AF693" s="92"/>
      <c r="AG693" s="92"/>
      <c r="AH693" s="92"/>
      <c r="AI693" s="92"/>
      <c r="AJ693" s="92"/>
      <c r="AK693" s="92"/>
      <c r="AL693" s="92"/>
      <c r="AM693" s="92"/>
      <c r="AN693" s="92"/>
      <c r="AO693" s="92"/>
      <c r="AP693" s="92"/>
      <c r="AQ693" s="92"/>
      <c r="AR693" s="92"/>
      <c r="AS693" s="92"/>
      <c r="AT693" s="92"/>
      <c r="AU693" s="92"/>
      <c r="AV693" s="92"/>
      <c r="AW693" s="92"/>
      <c r="AX693" s="92"/>
      <c r="AY693" s="92"/>
      <c r="AZ693" s="92"/>
      <c r="BA693" s="92"/>
      <c r="BB693" s="92"/>
      <c r="BC693" s="92"/>
      <c r="BD693" s="92"/>
      <c r="BE693" s="92"/>
      <c r="BF693" s="92"/>
      <c r="BG693" s="92"/>
      <c r="BH693" s="92"/>
      <c r="BI693" s="92"/>
      <c r="BJ693" s="92"/>
      <c r="BK693" s="92"/>
      <c r="BL693" s="92"/>
      <c r="BM693" s="92"/>
      <c r="BN693" s="92"/>
      <c r="BO693" s="92"/>
      <c r="BP693" s="92"/>
      <c r="BQ693" s="92"/>
      <c r="BR693" s="92"/>
      <c r="BS693" s="92"/>
      <c r="BT693" s="92"/>
      <c r="BU693" s="92"/>
      <c r="BV693" s="92"/>
      <c r="BW693" s="92"/>
      <c r="BX693" s="92"/>
      <c r="BY693" s="92"/>
      <c r="BZ693" s="92"/>
      <c r="CA693" s="92"/>
      <c r="CB693" s="92"/>
      <c r="CC693" s="92"/>
      <c r="CD693" s="92"/>
      <c r="CE693" s="92"/>
      <c r="CF693" s="92"/>
      <c r="CG693" s="92"/>
      <c r="CH693" s="92"/>
      <c r="CI693" s="92"/>
      <c r="CJ693" s="92"/>
      <c r="CK693" s="92"/>
      <c r="CL693" s="92"/>
      <c r="CM693" s="92"/>
      <c r="CN693" s="92"/>
      <c r="CO693" s="92"/>
      <c r="CP693" s="92"/>
      <c r="CQ693" s="92"/>
      <c r="CR693" s="92"/>
      <c r="CS693" s="92"/>
    </row>
    <row r="694" spans="1:97" s="389" customFormat="1" ht="81" customHeight="1">
      <c r="A694" s="46" t="s">
        <v>831</v>
      </c>
      <c r="B694" s="46" t="s">
        <v>1050</v>
      </c>
      <c r="C694" s="46" t="s">
        <v>1051</v>
      </c>
      <c r="D694" s="46">
        <v>26</v>
      </c>
      <c r="E694" s="46">
        <v>3</v>
      </c>
      <c r="F694" s="46">
        <v>6.4</v>
      </c>
      <c r="G694" s="46" t="s">
        <v>39</v>
      </c>
      <c r="H694" s="46" t="s">
        <v>834</v>
      </c>
      <c r="I694" s="46" t="s">
        <v>573</v>
      </c>
      <c r="J694" s="46" t="s">
        <v>97</v>
      </c>
      <c r="K694" s="46" t="s">
        <v>27</v>
      </c>
      <c r="L694" s="46" t="s">
        <v>1052</v>
      </c>
      <c r="M694" s="46" t="s">
        <v>1047</v>
      </c>
      <c r="N694" s="46" t="s">
        <v>26</v>
      </c>
      <c r="O694" s="46" t="s">
        <v>837</v>
      </c>
      <c r="P694" s="46" t="s">
        <v>838</v>
      </c>
      <c r="Q694" s="127">
        <v>6.4</v>
      </c>
      <c r="R694" s="46"/>
      <c r="S694" s="46"/>
      <c r="T694" s="46" t="s">
        <v>159</v>
      </c>
      <c r="U694" s="46" t="s">
        <v>55</v>
      </c>
      <c r="V694" s="46"/>
      <c r="W694" s="46"/>
      <c r="X694" s="83">
        <f t="shared" si="8"/>
        <v>0</v>
      </c>
      <c r="Y694" s="123" t="s">
        <v>1366</v>
      </c>
      <c r="Z694" s="46">
        <v>6.4</v>
      </c>
      <c r="AA694" s="46"/>
      <c r="AB694" s="46"/>
      <c r="AC694" s="46"/>
      <c r="AD694" s="92"/>
      <c r="AE694" s="92"/>
      <c r="AF694" s="92"/>
      <c r="AG694" s="92"/>
      <c r="AH694" s="92"/>
      <c r="AI694" s="92"/>
      <c r="AJ694" s="92"/>
      <c r="AK694" s="92"/>
      <c r="AL694" s="92"/>
      <c r="AM694" s="92"/>
      <c r="AN694" s="92"/>
      <c r="AO694" s="92"/>
      <c r="AP694" s="92"/>
      <c r="AQ694" s="92"/>
      <c r="AR694" s="92"/>
      <c r="AS694" s="92"/>
      <c r="AT694" s="92"/>
      <c r="AU694" s="92"/>
      <c r="AV694" s="92"/>
      <c r="AW694" s="92"/>
      <c r="AX694" s="92"/>
      <c r="AY694" s="92"/>
      <c r="AZ694" s="92"/>
      <c r="BA694" s="92"/>
      <c r="BB694" s="92"/>
      <c r="BC694" s="92"/>
      <c r="BD694" s="92"/>
      <c r="BE694" s="92"/>
      <c r="BF694" s="92"/>
      <c r="BG694" s="92"/>
      <c r="BH694" s="92"/>
      <c r="BI694" s="92"/>
      <c r="BJ694" s="92"/>
      <c r="BK694" s="92"/>
      <c r="BL694" s="92"/>
      <c r="BM694" s="92"/>
      <c r="BN694" s="92"/>
      <c r="BO694" s="92"/>
      <c r="BP694" s="92"/>
      <c r="BQ694" s="92"/>
      <c r="BR694" s="92"/>
      <c r="BS694" s="92"/>
      <c r="BT694" s="92"/>
      <c r="BU694" s="92"/>
      <c r="BV694" s="92"/>
      <c r="BW694" s="92"/>
      <c r="BX694" s="92"/>
      <c r="BY694" s="92"/>
      <c r="BZ694" s="92"/>
      <c r="CA694" s="92"/>
      <c r="CB694" s="92"/>
      <c r="CC694" s="92"/>
      <c r="CD694" s="92"/>
      <c r="CE694" s="92"/>
      <c r="CF694" s="92"/>
      <c r="CG694" s="92"/>
      <c r="CH694" s="92"/>
      <c r="CI694" s="92"/>
      <c r="CJ694" s="92"/>
      <c r="CK694" s="92"/>
      <c r="CL694" s="92"/>
      <c r="CM694" s="92"/>
      <c r="CN694" s="92"/>
      <c r="CO694" s="92"/>
      <c r="CP694" s="92"/>
      <c r="CQ694" s="92"/>
      <c r="CR694" s="92"/>
      <c r="CS694" s="92"/>
    </row>
    <row r="695" spans="1:97" s="389" customFormat="1" ht="81" customHeight="1">
      <c r="A695" s="46" t="s">
        <v>831</v>
      </c>
      <c r="B695" s="46" t="s">
        <v>1050</v>
      </c>
      <c r="C695" s="46" t="s">
        <v>1051</v>
      </c>
      <c r="D695" s="46">
        <v>32</v>
      </c>
      <c r="E695" s="46">
        <v>11</v>
      </c>
      <c r="F695" s="46">
        <v>2.9</v>
      </c>
      <c r="G695" s="46" t="s">
        <v>39</v>
      </c>
      <c r="H695" s="46" t="s">
        <v>834</v>
      </c>
      <c r="I695" s="46" t="s">
        <v>573</v>
      </c>
      <c r="J695" s="46" t="s">
        <v>84</v>
      </c>
      <c r="K695" s="46" t="s">
        <v>27</v>
      </c>
      <c r="L695" s="46" t="s">
        <v>1052</v>
      </c>
      <c r="M695" s="46" t="s">
        <v>1047</v>
      </c>
      <c r="N695" s="46" t="s">
        <v>26</v>
      </c>
      <c r="O695" s="46" t="s">
        <v>837</v>
      </c>
      <c r="P695" s="46" t="s">
        <v>838</v>
      </c>
      <c r="Q695" s="127">
        <v>2.9</v>
      </c>
      <c r="R695" s="46"/>
      <c r="S695" s="46"/>
      <c r="T695" s="46" t="s">
        <v>159</v>
      </c>
      <c r="U695" s="46" t="s">
        <v>55</v>
      </c>
      <c r="V695" s="46"/>
      <c r="W695" s="46"/>
      <c r="X695" s="83">
        <f t="shared" si="8"/>
        <v>0</v>
      </c>
      <c r="Y695" s="123" t="s">
        <v>1366</v>
      </c>
      <c r="Z695" s="46">
        <v>2.9</v>
      </c>
      <c r="AA695" s="46"/>
      <c r="AB695" s="46"/>
      <c r="AC695" s="46"/>
      <c r="AD695" s="92"/>
      <c r="AE695" s="92"/>
      <c r="AF695" s="92"/>
      <c r="AG695" s="92"/>
      <c r="AH695" s="92"/>
      <c r="AI695" s="92"/>
      <c r="AJ695" s="92"/>
      <c r="AK695" s="92"/>
      <c r="AL695" s="92"/>
      <c r="AM695" s="92"/>
      <c r="AN695" s="92"/>
      <c r="AO695" s="92"/>
      <c r="AP695" s="92"/>
      <c r="AQ695" s="92"/>
      <c r="AR695" s="92"/>
      <c r="AS695" s="92"/>
      <c r="AT695" s="92"/>
      <c r="AU695" s="92"/>
      <c r="AV695" s="92"/>
      <c r="AW695" s="92"/>
      <c r="AX695" s="92"/>
      <c r="AY695" s="92"/>
      <c r="AZ695" s="92"/>
      <c r="BA695" s="92"/>
      <c r="BB695" s="92"/>
      <c r="BC695" s="92"/>
      <c r="BD695" s="92"/>
      <c r="BE695" s="92"/>
      <c r="BF695" s="92"/>
      <c r="BG695" s="92"/>
      <c r="BH695" s="92"/>
      <c r="BI695" s="92"/>
      <c r="BJ695" s="92"/>
      <c r="BK695" s="92"/>
      <c r="BL695" s="92"/>
      <c r="BM695" s="92"/>
      <c r="BN695" s="92"/>
      <c r="BO695" s="92"/>
      <c r="BP695" s="92"/>
      <c r="BQ695" s="92"/>
      <c r="BR695" s="92"/>
      <c r="BS695" s="92"/>
      <c r="BT695" s="92"/>
      <c r="BU695" s="92"/>
      <c r="BV695" s="92"/>
      <c r="BW695" s="92"/>
      <c r="BX695" s="92"/>
      <c r="BY695" s="92"/>
      <c r="BZ695" s="92"/>
      <c r="CA695" s="92"/>
      <c r="CB695" s="92"/>
      <c r="CC695" s="92"/>
      <c r="CD695" s="92"/>
      <c r="CE695" s="92"/>
      <c r="CF695" s="92"/>
      <c r="CG695" s="92"/>
      <c r="CH695" s="92"/>
      <c r="CI695" s="92"/>
      <c r="CJ695" s="92"/>
      <c r="CK695" s="92"/>
      <c r="CL695" s="92"/>
      <c r="CM695" s="92"/>
      <c r="CN695" s="92"/>
      <c r="CO695" s="92"/>
      <c r="CP695" s="92"/>
      <c r="CQ695" s="92"/>
      <c r="CR695" s="92"/>
      <c r="CS695" s="92"/>
    </row>
    <row r="696" spans="1:97" s="389" customFormat="1" ht="81" customHeight="1">
      <c r="A696" s="46" t="s">
        <v>831</v>
      </c>
      <c r="B696" s="46" t="s">
        <v>1050</v>
      </c>
      <c r="C696" s="46" t="s">
        <v>1044</v>
      </c>
      <c r="D696" s="46">
        <v>3</v>
      </c>
      <c r="E696" s="46">
        <v>4</v>
      </c>
      <c r="F696" s="127">
        <v>5</v>
      </c>
      <c r="G696" s="46" t="s">
        <v>39</v>
      </c>
      <c r="H696" s="46" t="s">
        <v>834</v>
      </c>
      <c r="I696" s="46" t="s">
        <v>573</v>
      </c>
      <c r="J696" s="46" t="s">
        <v>97</v>
      </c>
      <c r="K696" s="46" t="s">
        <v>27</v>
      </c>
      <c r="L696" s="46" t="s">
        <v>1052</v>
      </c>
      <c r="M696" s="46" t="s">
        <v>1047</v>
      </c>
      <c r="N696" s="46" t="s">
        <v>26</v>
      </c>
      <c r="O696" s="46" t="s">
        <v>837</v>
      </c>
      <c r="P696" s="46" t="s">
        <v>838</v>
      </c>
      <c r="Q696" s="127">
        <v>5</v>
      </c>
      <c r="R696" s="46"/>
      <c r="S696" s="46"/>
      <c r="T696" s="46" t="s">
        <v>159</v>
      </c>
      <c r="U696" s="46" t="s">
        <v>55</v>
      </c>
      <c r="V696" s="46"/>
      <c r="W696" s="46"/>
      <c r="X696" s="83">
        <f t="shared" si="8"/>
        <v>0</v>
      </c>
      <c r="Y696" s="123" t="s">
        <v>1366</v>
      </c>
      <c r="Z696" s="46">
        <v>5</v>
      </c>
      <c r="AA696" s="46"/>
      <c r="AB696" s="46"/>
      <c r="AC696" s="46"/>
      <c r="AD696" s="92"/>
      <c r="AE696" s="92"/>
      <c r="AF696" s="92"/>
      <c r="AG696" s="92"/>
      <c r="AH696" s="92"/>
      <c r="AI696" s="92"/>
      <c r="AJ696" s="92"/>
      <c r="AK696" s="92"/>
      <c r="AL696" s="92"/>
      <c r="AM696" s="92"/>
      <c r="AN696" s="92"/>
      <c r="AO696" s="92"/>
      <c r="AP696" s="92"/>
      <c r="AQ696" s="92"/>
      <c r="AR696" s="92"/>
      <c r="AS696" s="92"/>
      <c r="AT696" s="92"/>
      <c r="AU696" s="92"/>
      <c r="AV696" s="92"/>
      <c r="AW696" s="92"/>
      <c r="AX696" s="92"/>
      <c r="AY696" s="92"/>
      <c r="AZ696" s="92"/>
      <c r="BA696" s="92"/>
      <c r="BB696" s="92"/>
      <c r="BC696" s="92"/>
      <c r="BD696" s="92"/>
      <c r="BE696" s="92"/>
      <c r="BF696" s="92"/>
      <c r="BG696" s="92"/>
      <c r="BH696" s="92"/>
      <c r="BI696" s="92"/>
      <c r="BJ696" s="92"/>
      <c r="BK696" s="92"/>
      <c r="BL696" s="92"/>
      <c r="BM696" s="92"/>
      <c r="BN696" s="92"/>
      <c r="BO696" s="92"/>
      <c r="BP696" s="92"/>
      <c r="BQ696" s="92"/>
      <c r="BR696" s="92"/>
      <c r="BS696" s="92"/>
      <c r="BT696" s="92"/>
      <c r="BU696" s="92"/>
      <c r="BV696" s="92"/>
      <c r="BW696" s="92"/>
      <c r="BX696" s="92"/>
      <c r="BY696" s="92"/>
      <c r="BZ696" s="92"/>
      <c r="CA696" s="92"/>
      <c r="CB696" s="92"/>
      <c r="CC696" s="92"/>
      <c r="CD696" s="92"/>
      <c r="CE696" s="92"/>
      <c r="CF696" s="92"/>
      <c r="CG696" s="92"/>
      <c r="CH696" s="92"/>
      <c r="CI696" s="92"/>
      <c r="CJ696" s="92"/>
      <c r="CK696" s="92"/>
      <c r="CL696" s="92"/>
      <c r="CM696" s="92"/>
      <c r="CN696" s="92"/>
      <c r="CO696" s="92"/>
      <c r="CP696" s="92"/>
      <c r="CQ696" s="92"/>
      <c r="CR696" s="92"/>
      <c r="CS696" s="92"/>
    </row>
    <row r="697" spans="1:97" s="389" customFormat="1" ht="81" customHeight="1">
      <c r="A697" s="46" t="s">
        <v>831</v>
      </c>
      <c r="B697" s="46" t="s">
        <v>1050</v>
      </c>
      <c r="C697" s="46" t="s">
        <v>1044</v>
      </c>
      <c r="D697" s="46">
        <v>20</v>
      </c>
      <c r="E697" s="46">
        <v>9</v>
      </c>
      <c r="F697" s="127">
        <v>6</v>
      </c>
      <c r="G697" s="46" t="s">
        <v>39</v>
      </c>
      <c r="H697" s="46" t="s">
        <v>834</v>
      </c>
      <c r="I697" s="46" t="s">
        <v>573</v>
      </c>
      <c r="J697" s="46" t="s">
        <v>97</v>
      </c>
      <c r="K697" s="46" t="s">
        <v>27</v>
      </c>
      <c r="L697" s="46" t="s">
        <v>1052</v>
      </c>
      <c r="M697" s="46" t="s">
        <v>1047</v>
      </c>
      <c r="N697" s="46" t="s">
        <v>26</v>
      </c>
      <c r="O697" s="46" t="s">
        <v>837</v>
      </c>
      <c r="P697" s="46" t="s">
        <v>838</v>
      </c>
      <c r="Q697" s="127">
        <v>6</v>
      </c>
      <c r="R697" s="46"/>
      <c r="S697" s="46"/>
      <c r="T697" s="46" t="s">
        <v>159</v>
      </c>
      <c r="U697" s="46" t="s">
        <v>55</v>
      </c>
      <c r="V697" s="46"/>
      <c r="W697" s="46"/>
      <c r="X697" s="83">
        <f t="shared" si="8"/>
        <v>0</v>
      </c>
      <c r="Y697" s="123" t="s">
        <v>1366</v>
      </c>
      <c r="Z697" s="46">
        <v>6</v>
      </c>
      <c r="AA697" s="46"/>
      <c r="AB697" s="46"/>
      <c r="AC697" s="46"/>
      <c r="AD697" s="92"/>
      <c r="AE697" s="92"/>
      <c r="AF697" s="92"/>
      <c r="AG697" s="92"/>
      <c r="AH697" s="92"/>
      <c r="AI697" s="92"/>
      <c r="AJ697" s="92"/>
      <c r="AK697" s="92"/>
      <c r="AL697" s="92"/>
      <c r="AM697" s="92"/>
      <c r="AN697" s="92"/>
      <c r="AO697" s="92"/>
      <c r="AP697" s="92"/>
      <c r="AQ697" s="92"/>
      <c r="AR697" s="92"/>
      <c r="AS697" s="92"/>
      <c r="AT697" s="92"/>
      <c r="AU697" s="92"/>
      <c r="AV697" s="92"/>
      <c r="AW697" s="92"/>
      <c r="AX697" s="92"/>
      <c r="AY697" s="92"/>
      <c r="AZ697" s="92"/>
      <c r="BA697" s="92"/>
      <c r="BB697" s="92"/>
      <c r="BC697" s="92"/>
      <c r="BD697" s="92"/>
      <c r="BE697" s="92"/>
      <c r="BF697" s="92"/>
      <c r="BG697" s="92"/>
      <c r="BH697" s="92"/>
      <c r="BI697" s="92"/>
      <c r="BJ697" s="92"/>
      <c r="BK697" s="92"/>
      <c r="BL697" s="92"/>
      <c r="BM697" s="92"/>
      <c r="BN697" s="92"/>
      <c r="BO697" s="92"/>
      <c r="BP697" s="92"/>
      <c r="BQ697" s="92"/>
      <c r="BR697" s="92"/>
      <c r="BS697" s="92"/>
      <c r="BT697" s="92"/>
      <c r="BU697" s="92"/>
      <c r="BV697" s="92"/>
      <c r="BW697" s="92"/>
      <c r="BX697" s="92"/>
      <c r="BY697" s="92"/>
      <c r="BZ697" s="92"/>
      <c r="CA697" s="92"/>
      <c r="CB697" s="92"/>
      <c r="CC697" s="92"/>
      <c r="CD697" s="92"/>
      <c r="CE697" s="92"/>
      <c r="CF697" s="92"/>
      <c r="CG697" s="92"/>
      <c r="CH697" s="92"/>
      <c r="CI697" s="92"/>
      <c r="CJ697" s="92"/>
      <c r="CK697" s="92"/>
      <c r="CL697" s="92"/>
      <c r="CM697" s="92"/>
      <c r="CN697" s="92"/>
      <c r="CO697" s="92"/>
      <c r="CP697" s="92"/>
      <c r="CQ697" s="92"/>
      <c r="CR697" s="92"/>
      <c r="CS697" s="92"/>
    </row>
    <row r="698" spans="1:97" s="389" customFormat="1" ht="81" customHeight="1">
      <c r="A698" s="46" t="s">
        <v>831</v>
      </c>
      <c r="B698" s="46" t="s">
        <v>1053</v>
      </c>
      <c r="C698" s="46" t="s">
        <v>1054</v>
      </c>
      <c r="D698" s="46">
        <v>5</v>
      </c>
      <c r="E698" s="46">
        <v>10</v>
      </c>
      <c r="F698" s="127">
        <v>10.199999999999999</v>
      </c>
      <c r="G698" s="46" t="s">
        <v>39</v>
      </c>
      <c r="H698" s="46" t="s">
        <v>834</v>
      </c>
      <c r="I698" s="46" t="s">
        <v>573</v>
      </c>
      <c r="J698" s="46" t="s">
        <v>97</v>
      </c>
      <c r="K698" s="46" t="s">
        <v>27</v>
      </c>
      <c r="L698" s="46" t="s">
        <v>1055</v>
      </c>
      <c r="M698" s="46" t="s">
        <v>1047</v>
      </c>
      <c r="N698" s="46" t="s">
        <v>26</v>
      </c>
      <c r="O698" s="46" t="s">
        <v>837</v>
      </c>
      <c r="P698" s="46" t="s">
        <v>838</v>
      </c>
      <c r="Q698" s="127">
        <v>10.199999999999999</v>
      </c>
      <c r="R698" s="46"/>
      <c r="S698" s="46"/>
      <c r="T698" s="46" t="s">
        <v>159</v>
      </c>
      <c r="U698" s="46" t="s">
        <v>55</v>
      </c>
      <c r="V698" s="46" t="s">
        <v>1056</v>
      </c>
      <c r="W698" s="46" t="s">
        <v>1057</v>
      </c>
      <c r="X698" s="83">
        <f t="shared" si="8"/>
        <v>0</v>
      </c>
      <c r="Y698" s="123" t="s">
        <v>1366</v>
      </c>
      <c r="Z698" s="46">
        <v>10.199999999999999</v>
      </c>
      <c r="AA698" s="46"/>
      <c r="AB698" s="46"/>
      <c r="AC698" s="46"/>
      <c r="AD698" s="92"/>
      <c r="AE698" s="92"/>
      <c r="AF698" s="92"/>
      <c r="AG698" s="92"/>
      <c r="AH698" s="92"/>
      <c r="AI698" s="92"/>
      <c r="AJ698" s="92"/>
      <c r="AK698" s="92"/>
      <c r="AL698" s="92"/>
      <c r="AM698" s="92"/>
      <c r="AN698" s="92"/>
      <c r="AO698" s="92"/>
      <c r="AP698" s="92"/>
      <c r="AQ698" s="92"/>
      <c r="AR698" s="92"/>
      <c r="AS698" s="92"/>
      <c r="AT698" s="92"/>
      <c r="AU698" s="92"/>
      <c r="AV698" s="92"/>
      <c r="AW698" s="92"/>
      <c r="AX698" s="92"/>
      <c r="AY698" s="92"/>
      <c r="AZ698" s="92"/>
      <c r="BA698" s="92"/>
      <c r="BB698" s="92"/>
      <c r="BC698" s="92"/>
      <c r="BD698" s="92"/>
      <c r="BE698" s="92"/>
      <c r="BF698" s="92"/>
      <c r="BG698" s="92"/>
      <c r="BH698" s="92"/>
      <c r="BI698" s="92"/>
      <c r="BJ698" s="92"/>
      <c r="BK698" s="92"/>
      <c r="BL698" s="92"/>
      <c r="BM698" s="92"/>
      <c r="BN698" s="92"/>
      <c r="BO698" s="92"/>
      <c r="BP698" s="92"/>
      <c r="BQ698" s="92"/>
      <c r="BR698" s="92"/>
      <c r="BS698" s="92"/>
      <c r="BT698" s="92"/>
      <c r="BU698" s="92"/>
      <c r="BV698" s="92"/>
      <c r="BW698" s="92"/>
      <c r="BX698" s="92"/>
      <c r="BY698" s="92"/>
      <c r="BZ698" s="92"/>
      <c r="CA698" s="92"/>
      <c r="CB698" s="92"/>
      <c r="CC698" s="92"/>
      <c r="CD698" s="92"/>
      <c r="CE698" s="92"/>
      <c r="CF698" s="92"/>
      <c r="CG698" s="92"/>
      <c r="CH698" s="92"/>
      <c r="CI698" s="92"/>
      <c r="CJ698" s="92"/>
      <c r="CK698" s="92"/>
      <c r="CL698" s="92"/>
      <c r="CM698" s="92"/>
      <c r="CN698" s="92"/>
      <c r="CO698" s="92"/>
      <c r="CP698" s="92"/>
      <c r="CQ698" s="92"/>
      <c r="CR698" s="92"/>
      <c r="CS698" s="92"/>
    </row>
    <row r="699" spans="1:97" s="389" customFormat="1" ht="81" customHeight="1">
      <c r="A699" s="46" t="s">
        <v>831</v>
      </c>
      <c r="B699" s="46" t="s">
        <v>1053</v>
      </c>
      <c r="C699" s="46" t="s">
        <v>1054</v>
      </c>
      <c r="D699" s="46">
        <v>4</v>
      </c>
      <c r="E699" s="46">
        <v>30</v>
      </c>
      <c r="F699" s="127">
        <v>7.5</v>
      </c>
      <c r="G699" s="46" t="s">
        <v>39</v>
      </c>
      <c r="H699" s="46" t="s">
        <v>834</v>
      </c>
      <c r="I699" s="46" t="s">
        <v>573</v>
      </c>
      <c r="J699" s="46" t="s">
        <v>97</v>
      </c>
      <c r="K699" s="46" t="s">
        <v>27</v>
      </c>
      <c r="L699" s="46" t="s">
        <v>1055</v>
      </c>
      <c r="M699" s="46" t="s">
        <v>1047</v>
      </c>
      <c r="N699" s="46" t="s">
        <v>26</v>
      </c>
      <c r="O699" s="46" t="s">
        <v>837</v>
      </c>
      <c r="P699" s="46" t="s">
        <v>838</v>
      </c>
      <c r="Q699" s="127">
        <v>7.5</v>
      </c>
      <c r="R699" s="46"/>
      <c r="S699" s="46"/>
      <c r="T699" s="46" t="s">
        <v>159</v>
      </c>
      <c r="U699" s="46" t="s">
        <v>55</v>
      </c>
      <c r="V699" s="46" t="s">
        <v>1058</v>
      </c>
      <c r="W699" s="46" t="s">
        <v>1059</v>
      </c>
      <c r="X699" s="83">
        <f t="shared" si="8"/>
        <v>0</v>
      </c>
      <c r="Y699" s="123" t="s">
        <v>1366</v>
      </c>
      <c r="Z699" s="46">
        <v>7.5</v>
      </c>
      <c r="AA699" s="46"/>
      <c r="AB699" s="46"/>
      <c r="AC699" s="46"/>
      <c r="AD699" s="92"/>
      <c r="AE699" s="92"/>
      <c r="AF699" s="92"/>
      <c r="AG699" s="92"/>
      <c r="AH699" s="92"/>
      <c r="AI699" s="92"/>
      <c r="AJ699" s="92"/>
      <c r="AK699" s="92"/>
      <c r="AL699" s="92"/>
      <c r="AM699" s="92"/>
      <c r="AN699" s="92"/>
      <c r="AO699" s="92"/>
      <c r="AP699" s="92"/>
      <c r="AQ699" s="92"/>
      <c r="AR699" s="92"/>
      <c r="AS699" s="92"/>
      <c r="AT699" s="92"/>
      <c r="AU699" s="92"/>
      <c r="AV699" s="92"/>
      <c r="AW699" s="92"/>
      <c r="AX699" s="92"/>
      <c r="AY699" s="92"/>
      <c r="AZ699" s="92"/>
      <c r="BA699" s="92"/>
      <c r="BB699" s="92"/>
      <c r="BC699" s="92"/>
      <c r="BD699" s="92"/>
      <c r="BE699" s="92"/>
      <c r="BF699" s="92"/>
      <c r="BG699" s="92"/>
      <c r="BH699" s="92"/>
      <c r="BI699" s="92"/>
      <c r="BJ699" s="92"/>
      <c r="BK699" s="92"/>
      <c r="BL699" s="92"/>
      <c r="BM699" s="92"/>
      <c r="BN699" s="92"/>
      <c r="BO699" s="92"/>
      <c r="BP699" s="92"/>
      <c r="BQ699" s="92"/>
      <c r="BR699" s="92"/>
      <c r="BS699" s="92"/>
      <c r="BT699" s="92"/>
      <c r="BU699" s="92"/>
      <c r="BV699" s="92"/>
      <c r="BW699" s="92"/>
      <c r="BX699" s="92"/>
      <c r="BY699" s="92"/>
      <c r="BZ699" s="92"/>
      <c r="CA699" s="92"/>
      <c r="CB699" s="92"/>
      <c r="CC699" s="92"/>
      <c r="CD699" s="92"/>
      <c r="CE699" s="92"/>
      <c r="CF699" s="92"/>
      <c r="CG699" s="92"/>
      <c r="CH699" s="92"/>
      <c r="CI699" s="92"/>
      <c r="CJ699" s="92"/>
      <c r="CK699" s="92"/>
      <c r="CL699" s="92"/>
      <c r="CM699" s="92"/>
      <c r="CN699" s="92"/>
      <c r="CO699" s="92"/>
      <c r="CP699" s="92"/>
      <c r="CQ699" s="92"/>
      <c r="CR699" s="92"/>
      <c r="CS699" s="92"/>
    </row>
    <row r="700" spans="1:97" s="389" customFormat="1" ht="81" customHeight="1">
      <c r="A700" s="46" t="s">
        <v>831</v>
      </c>
      <c r="B700" s="46" t="s">
        <v>1060</v>
      </c>
      <c r="C700" s="46" t="s">
        <v>1051</v>
      </c>
      <c r="D700" s="46">
        <v>16</v>
      </c>
      <c r="E700" s="46">
        <v>10</v>
      </c>
      <c r="F700" s="127">
        <v>1.2</v>
      </c>
      <c r="G700" s="46" t="s">
        <v>39</v>
      </c>
      <c r="H700" s="46" t="s">
        <v>834</v>
      </c>
      <c r="I700" s="46" t="s">
        <v>573</v>
      </c>
      <c r="J700" s="46" t="s">
        <v>97</v>
      </c>
      <c r="K700" s="46" t="s">
        <v>27</v>
      </c>
      <c r="L700" s="46" t="s">
        <v>1052</v>
      </c>
      <c r="M700" s="46" t="s">
        <v>1047</v>
      </c>
      <c r="N700" s="46" t="s">
        <v>26</v>
      </c>
      <c r="O700" s="46" t="s">
        <v>837</v>
      </c>
      <c r="P700" s="46" t="s">
        <v>838</v>
      </c>
      <c r="Q700" s="127">
        <v>1.2</v>
      </c>
      <c r="R700" s="46"/>
      <c r="S700" s="46"/>
      <c r="T700" s="46" t="s">
        <v>159</v>
      </c>
      <c r="U700" s="46" t="s">
        <v>55</v>
      </c>
      <c r="V700" s="46"/>
      <c r="W700" s="46"/>
      <c r="X700" s="83">
        <f t="shared" si="8"/>
        <v>0</v>
      </c>
      <c r="Y700" s="123" t="s">
        <v>1366</v>
      </c>
      <c r="Z700" s="46">
        <v>1.2</v>
      </c>
      <c r="AA700" s="46"/>
      <c r="AB700" s="46"/>
      <c r="AC700" s="46"/>
      <c r="AD700" s="92"/>
      <c r="AE700" s="92"/>
      <c r="AF700" s="92"/>
      <c r="AG700" s="92"/>
      <c r="AH700" s="92"/>
      <c r="AI700" s="92"/>
      <c r="AJ700" s="92"/>
      <c r="AK700" s="92"/>
      <c r="AL700" s="92"/>
      <c r="AM700" s="92"/>
      <c r="AN700" s="92"/>
      <c r="AO700" s="92"/>
      <c r="AP700" s="92"/>
      <c r="AQ700" s="92"/>
      <c r="AR700" s="92"/>
      <c r="AS700" s="92"/>
      <c r="AT700" s="92"/>
      <c r="AU700" s="92"/>
      <c r="AV700" s="92"/>
      <c r="AW700" s="92"/>
      <c r="AX700" s="92"/>
      <c r="AY700" s="92"/>
      <c r="AZ700" s="92"/>
      <c r="BA700" s="92"/>
      <c r="BB700" s="92"/>
      <c r="BC700" s="92"/>
      <c r="BD700" s="92"/>
      <c r="BE700" s="92"/>
      <c r="BF700" s="92"/>
      <c r="BG700" s="92"/>
      <c r="BH700" s="92"/>
      <c r="BI700" s="92"/>
      <c r="BJ700" s="92"/>
      <c r="BK700" s="92"/>
      <c r="BL700" s="92"/>
      <c r="BM700" s="92"/>
      <c r="BN700" s="92"/>
      <c r="BO700" s="92"/>
      <c r="BP700" s="92"/>
      <c r="BQ700" s="92"/>
      <c r="BR700" s="92"/>
      <c r="BS700" s="92"/>
      <c r="BT700" s="92"/>
      <c r="BU700" s="92"/>
      <c r="BV700" s="92"/>
      <c r="BW700" s="92"/>
      <c r="BX700" s="92"/>
      <c r="BY700" s="92"/>
      <c r="BZ700" s="92"/>
      <c r="CA700" s="92"/>
      <c r="CB700" s="92"/>
      <c r="CC700" s="92"/>
      <c r="CD700" s="92"/>
      <c r="CE700" s="92"/>
      <c r="CF700" s="92"/>
      <c r="CG700" s="92"/>
      <c r="CH700" s="92"/>
      <c r="CI700" s="92"/>
      <c r="CJ700" s="92"/>
      <c r="CK700" s="92"/>
      <c r="CL700" s="92"/>
      <c r="CM700" s="92"/>
      <c r="CN700" s="92"/>
      <c r="CO700" s="92"/>
      <c r="CP700" s="92"/>
      <c r="CQ700" s="92"/>
      <c r="CR700" s="92"/>
      <c r="CS700" s="92"/>
    </row>
    <row r="701" spans="1:97" s="389" customFormat="1" ht="81" customHeight="1">
      <c r="A701" s="46" t="s">
        <v>831</v>
      </c>
      <c r="B701" s="46" t="s">
        <v>1060</v>
      </c>
      <c r="C701" s="46" t="s">
        <v>1051</v>
      </c>
      <c r="D701" s="46">
        <v>16</v>
      </c>
      <c r="E701" s="46">
        <v>12</v>
      </c>
      <c r="F701" s="127">
        <v>2.7</v>
      </c>
      <c r="G701" s="46" t="s">
        <v>41</v>
      </c>
      <c r="H701" s="46" t="s">
        <v>834</v>
      </c>
      <c r="I701" s="46" t="s">
        <v>573</v>
      </c>
      <c r="J701" s="46"/>
      <c r="K701" s="46" t="s">
        <v>27</v>
      </c>
      <c r="L701" s="46" t="s">
        <v>1052</v>
      </c>
      <c r="M701" s="46" t="s">
        <v>884</v>
      </c>
      <c r="N701" s="46" t="s">
        <v>1061</v>
      </c>
      <c r="O701" s="46" t="s">
        <v>837</v>
      </c>
      <c r="P701" s="46"/>
      <c r="Q701" s="127"/>
      <c r="R701" s="46"/>
      <c r="S701" s="46"/>
      <c r="T701" s="46" t="s">
        <v>159</v>
      </c>
      <c r="U701" s="46" t="s">
        <v>55</v>
      </c>
      <c r="V701" s="46"/>
      <c r="W701" s="46"/>
      <c r="X701" s="83">
        <f t="shared" si="8"/>
        <v>0</v>
      </c>
      <c r="Y701" s="123" t="s">
        <v>1366</v>
      </c>
      <c r="Z701" s="46">
        <v>2.7</v>
      </c>
      <c r="AA701" s="46"/>
      <c r="AB701" s="46"/>
      <c r="AC701" s="46"/>
      <c r="AD701" s="92"/>
      <c r="AE701" s="92"/>
      <c r="AF701" s="92"/>
      <c r="AG701" s="92"/>
      <c r="AH701" s="92"/>
      <c r="AI701" s="92"/>
      <c r="AJ701" s="92"/>
      <c r="AK701" s="92"/>
      <c r="AL701" s="92"/>
      <c r="AM701" s="92"/>
      <c r="AN701" s="92"/>
      <c r="AO701" s="92"/>
      <c r="AP701" s="92"/>
      <c r="AQ701" s="92"/>
      <c r="AR701" s="92"/>
      <c r="AS701" s="92"/>
      <c r="AT701" s="92"/>
      <c r="AU701" s="92"/>
      <c r="AV701" s="92"/>
      <c r="AW701" s="92"/>
      <c r="AX701" s="92"/>
      <c r="AY701" s="92"/>
      <c r="AZ701" s="92"/>
      <c r="BA701" s="92"/>
      <c r="BB701" s="92"/>
      <c r="BC701" s="92"/>
      <c r="BD701" s="92"/>
      <c r="BE701" s="92"/>
      <c r="BF701" s="92"/>
      <c r="BG701" s="92"/>
      <c r="BH701" s="92"/>
      <c r="BI701" s="92"/>
      <c r="BJ701" s="92"/>
      <c r="BK701" s="92"/>
      <c r="BL701" s="92"/>
      <c r="BM701" s="92"/>
      <c r="BN701" s="92"/>
      <c r="BO701" s="92"/>
      <c r="BP701" s="92"/>
      <c r="BQ701" s="92"/>
      <c r="BR701" s="92"/>
      <c r="BS701" s="92"/>
      <c r="BT701" s="92"/>
      <c r="BU701" s="92"/>
      <c r="BV701" s="92"/>
      <c r="BW701" s="92"/>
      <c r="BX701" s="92"/>
      <c r="BY701" s="92"/>
      <c r="BZ701" s="92"/>
      <c r="CA701" s="92"/>
      <c r="CB701" s="92"/>
      <c r="CC701" s="92"/>
      <c r="CD701" s="92"/>
      <c r="CE701" s="92"/>
      <c r="CF701" s="92"/>
      <c r="CG701" s="92"/>
      <c r="CH701" s="92"/>
      <c r="CI701" s="92"/>
      <c r="CJ701" s="92"/>
      <c r="CK701" s="92"/>
      <c r="CL701" s="92"/>
      <c r="CM701" s="92"/>
      <c r="CN701" s="92"/>
      <c r="CO701" s="92"/>
      <c r="CP701" s="92"/>
      <c r="CQ701" s="92"/>
      <c r="CR701" s="92"/>
      <c r="CS701" s="92"/>
    </row>
    <row r="702" spans="1:97" s="389" customFormat="1" ht="81" customHeight="1">
      <c r="A702" s="46" t="s">
        <v>831</v>
      </c>
      <c r="B702" s="46" t="s">
        <v>1060</v>
      </c>
      <c r="C702" s="46" t="s">
        <v>1051</v>
      </c>
      <c r="D702" s="46">
        <v>17</v>
      </c>
      <c r="E702" s="46">
        <v>4</v>
      </c>
      <c r="F702" s="127">
        <v>10.3</v>
      </c>
      <c r="G702" s="46" t="s">
        <v>41</v>
      </c>
      <c r="H702" s="46" t="s">
        <v>834</v>
      </c>
      <c r="I702" s="46" t="s">
        <v>573</v>
      </c>
      <c r="J702" s="46"/>
      <c r="K702" s="46" t="s">
        <v>27</v>
      </c>
      <c r="L702" s="46" t="s">
        <v>1052</v>
      </c>
      <c r="M702" s="46" t="s">
        <v>884</v>
      </c>
      <c r="N702" s="46" t="s">
        <v>1061</v>
      </c>
      <c r="O702" s="46" t="s">
        <v>837</v>
      </c>
      <c r="P702" s="46"/>
      <c r="Q702" s="127"/>
      <c r="R702" s="46"/>
      <c r="S702" s="46"/>
      <c r="T702" s="46" t="s">
        <v>159</v>
      </c>
      <c r="U702" s="46" t="s">
        <v>55</v>
      </c>
      <c r="V702" s="46"/>
      <c r="W702" s="46"/>
      <c r="X702" s="83">
        <f t="shared" si="8"/>
        <v>0</v>
      </c>
      <c r="Y702" s="123" t="s">
        <v>1366</v>
      </c>
      <c r="Z702" s="46">
        <v>10.3</v>
      </c>
      <c r="AA702" s="46"/>
      <c r="AB702" s="46"/>
      <c r="AC702" s="46"/>
      <c r="AD702" s="92"/>
      <c r="AE702" s="92"/>
      <c r="AF702" s="92"/>
      <c r="AG702" s="92"/>
      <c r="AH702" s="92"/>
      <c r="AI702" s="92"/>
      <c r="AJ702" s="92"/>
      <c r="AK702" s="92"/>
      <c r="AL702" s="92"/>
      <c r="AM702" s="92"/>
      <c r="AN702" s="92"/>
      <c r="AO702" s="92"/>
      <c r="AP702" s="92"/>
      <c r="AQ702" s="92"/>
      <c r="AR702" s="92"/>
      <c r="AS702" s="92"/>
      <c r="AT702" s="92"/>
      <c r="AU702" s="92"/>
      <c r="AV702" s="92"/>
      <c r="AW702" s="92"/>
      <c r="AX702" s="92"/>
      <c r="AY702" s="92"/>
      <c r="AZ702" s="92"/>
      <c r="BA702" s="92"/>
      <c r="BB702" s="92"/>
      <c r="BC702" s="92"/>
      <c r="BD702" s="92"/>
      <c r="BE702" s="92"/>
      <c r="BF702" s="92"/>
      <c r="BG702" s="92"/>
      <c r="BH702" s="92"/>
      <c r="BI702" s="92"/>
      <c r="BJ702" s="92"/>
      <c r="BK702" s="92"/>
      <c r="BL702" s="92"/>
      <c r="BM702" s="92"/>
      <c r="BN702" s="92"/>
      <c r="BO702" s="92"/>
      <c r="BP702" s="92"/>
      <c r="BQ702" s="92"/>
      <c r="BR702" s="92"/>
      <c r="BS702" s="92"/>
      <c r="BT702" s="92"/>
      <c r="BU702" s="92"/>
      <c r="BV702" s="92"/>
      <c r="BW702" s="92"/>
      <c r="BX702" s="92"/>
      <c r="BY702" s="92"/>
      <c r="BZ702" s="92"/>
      <c r="CA702" s="92"/>
      <c r="CB702" s="92"/>
      <c r="CC702" s="92"/>
      <c r="CD702" s="92"/>
      <c r="CE702" s="92"/>
      <c r="CF702" s="92"/>
      <c r="CG702" s="92"/>
      <c r="CH702" s="92"/>
      <c r="CI702" s="92"/>
      <c r="CJ702" s="92"/>
      <c r="CK702" s="92"/>
      <c r="CL702" s="92"/>
      <c r="CM702" s="92"/>
      <c r="CN702" s="92"/>
      <c r="CO702" s="92"/>
      <c r="CP702" s="92"/>
      <c r="CQ702" s="92"/>
      <c r="CR702" s="92"/>
      <c r="CS702" s="92"/>
    </row>
    <row r="703" spans="1:97" s="445" customFormat="1" ht="51" customHeight="1">
      <c r="A703" s="18" t="s">
        <v>831</v>
      </c>
      <c r="B703" s="18" t="s">
        <v>832</v>
      </c>
      <c r="C703" s="18" t="s">
        <v>833</v>
      </c>
      <c r="D703" s="18">
        <v>9</v>
      </c>
      <c r="E703" s="18">
        <v>31</v>
      </c>
      <c r="F703" s="19">
        <v>18.5153</v>
      </c>
      <c r="G703" s="18" t="s">
        <v>39</v>
      </c>
      <c r="H703" s="18" t="s">
        <v>834</v>
      </c>
      <c r="I703" s="18" t="s">
        <v>573</v>
      </c>
      <c r="J703" s="18" t="s">
        <v>84</v>
      </c>
      <c r="K703" s="18" t="s">
        <v>27</v>
      </c>
      <c r="L703" s="20" t="s">
        <v>835</v>
      </c>
      <c r="M703" s="18" t="s">
        <v>836</v>
      </c>
      <c r="N703" s="18" t="s">
        <v>26</v>
      </c>
      <c r="O703" s="18" t="s">
        <v>837</v>
      </c>
      <c r="P703" s="18" t="s">
        <v>838</v>
      </c>
      <c r="Q703" s="21">
        <v>18.5153</v>
      </c>
      <c r="R703" s="18"/>
      <c r="S703" s="18"/>
      <c r="T703" s="18" t="s">
        <v>159</v>
      </c>
      <c r="U703" s="18" t="s">
        <v>55</v>
      </c>
      <c r="V703" s="18" t="s">
        <v>909</v>
      </c>
      <c r="W703" s="22" t="s">
        <v>910</v>
      </c>
      <c r="X703" s="83">
        <f t="shared" si="8"/>
        <v>0</v>
      </c>
      <c r="Y703" s="23" t="s">
        <v>917</v>
      </c>
      <c r="Z703" s="23">
        <v>18.5153</v>
      </c>
      <c r="AA703" s="23"/>
      <c r="AB703" s="92"/>
      <c r="AC703" s="92"/>
      <c r="AD703" s="92"/>
      <c r="AE703" s="92"/>
      <c r="AF703" s="92"/>
      <c r="AG703" s="92"/>
      <c r="AH703" s="92"/>
      <c r="AI703" s="92"/>
      <c r="AJ703" s="92"/>
      <c r="AK703" s="92"/>
      <c r="AL703" s="92"/>
      <c r="AM703" s="92"/>
      <c r="AN703" s="92"/>
      <c r="AO703" s="92"/>
      <c r="AP703" s="92"/>
      <c r="AQ703" s="92"/>
      <c r="AR703" s="92"/>
      <c r="AS703" s="92"/>
      <c r="AT703" s="92"/>
      <c r="AU703" s="92"/>
      <c r="AV703" s="92"/>
      <c r="AW703" s="92"/>
      <c r="AX703" s="92"/>
      <c r="AY703" s="92"/>
      <c r="AZ703" s="92"/>
      <c r="BA703" s="443"/>
      <c r="BB703" s="444"/>
      <c r="BC703" s="444"/>
      <c r="BD703" s="444"/>
      <c r="BE703" s="444"/>
      <c r="BF703" s="444"/>
      <c r="BG703" s="444"/>
      <c r="BH703" s="444"/>
      <c r="BI703" s="444"/>
      <c r="BJ703" s="444"/>
      <c r="BK703" s="444"/>
      <c r="BL703" s="444"/>
      <c r="BM703" s="444"/>
      <c r="BN703" s="444"/>
      <c r="BO703" s="444"/>
      <c r="BP703" s="444"/>
      <c r="BQ703" s="444"/>
      <c r="BR703" s="444"/>
      <c r="BS703" s="444"/>
      <c r="BT703" s="444"/>
      <c r="BU703" s="444"/>
      <c r="BV703" s="444"/>
      <c r="BW703" s="444"/>
      <c r="BX703" s="444"/>
      <c r="BY703" s="443"/>
      <c r="BZ703" s="443"/>
      <c r="CA703" s="443"/>
      <c r="CB703" s="443"/>
      <c r="CC703" s="443"/>
      <c r="CD703" s="443"/>
      <c r="CE703" s="443"/>
      <c r="CF703" s="443"/>
      <c r="CG703" s="443"/>
      <c r="CH703" s="443"/>
      <c r="CI703" s="443"/>
      <c r="CJ703" s="443"/>
      <c r="CK703" s="443"/>
      <c r="CL703" s="443"/>
      <c r="CM703" s="443"/>
      <c r="CN703" s="443"/>
      <c r="CO703" s="443"/>
      <c r="CP703" s="443"/>
      <c r="CQ703" s="443"/>
      <c r="CR703" s="443"/>
      <c r="CS703" s="443"/>
    </row>
    <row r="704" spans="1:97" s="407" customFormat="1" ht="51" customHeight="1">
      <c r="A704" s="18" t="s">
        <v>831</v>
      </c>
      <c r="B704" s="18" t="s">
        <v>832</v>
      </c>
      <c r="C704" s="18" t="s">
        <v>833</v>
      </c>
      <c r="D704" s="18">
        <v>21</v>
      </c>
      <c r="E704" s="18">
        <v>43</v>
      </c>
      <c r="F704" s="18">
        <v>8.3000000000000007</v>
      </c>
      <c r="G704" s="18" t="s">
        <v>39</v>
      </c>
      <c r="H704" s="18" t="s">
        <v>834</v>
      </c>
      <c r="I704" s="18" t="s">
        <v>573</v>
      </c>
      <c r="J704" s="18" t="s">
        <v>97</v>
      </c>
      <c r="K704" s="18" t="s">
        <v>27</v>
      </c>
      <c r="L704" s="20" t="s">
        <v>835</v>
      </c>
      <c r="M704" s="18" t="s">
        <v>845</v>
      </c>
      <c r="N704" s="18" t="s">
        <v>26</v>
      </c>
      <c r="O704" s="18" t="s">
        <v>837</v>
      </c>
      <c r="P704" s="18" t="s">
        <v>838</v>
      </c>
      <c r="Q704" s="21">
        <v>8.3000000000000007</v>
      </c>
      <c r="R704" s="18"/>
      <c r="S704" s="18"/>
      <c r="T704" s="18" t="s">
        <v>159</v>
      </c>
      <c r="U704" s="18" t="s">
        <v>55</v>
      </c>
      <c r="V704" s="18" t="s">
        <v>911</v>
      </c>
      <c r="W704" s="18" t="s">
        <v>912</v>
      </c>
      <c r="X704" s="83">
        <f t="shared" si="8"/>
        <v>0</v>
      </c>
      <c r="Y704" s="23" t="s">
        <v>917</v>
      </c>
      <c r="Z704" s="23">
        <v>8.3000000000000007</v>
      </c>
      <c r="AA704" s="23"/>
      <c r="AB704" s="23"/>
      <c r="AC704" s="23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444"/>
      <c r="BB704" s="159"/>
      <c r="BC704" s="159"/>
      <c r="BD704" s="159"/>
      <c r="BE704" s="159"/>
      <c r="BF704" s="159"/>
      <c r="BG704" s="159"/>
      <c r="BH704" s="159"/>
      <c r="BI704" s="159"/>
      <c r="BJ704" s="159"/>
      <c r="BK704" s="159"/>
      <c r="BL704" s="159"/>
      <c r="BM704" s="159"/>
      <c r="BN704" s="159"/>
      <c r="BO704" s="159"/>
      <c r="BP704" s="159"/>
      <c r="BQ704" s="159"/>
      <c r="BR704" s="159"/>
      <c r="BS704" s="159"/>
      <c r="BT704" s="159"/>
      <c r="BU704" s="159"/>
      <c r="BV704" s="159"/>
      <c r="BW704" s="159"/>
      <c r="BX704" s="159"/>
      <c r="BY704" s="388"/>
      <c r="BZ704" s="388"/>
      <c r="CA704" s="388"/>
      <c r="CB704" s="388"/>
      <c r="CC704" s="388"/>
      <c r="CD704" s="388"/>
      <c r="CE704" s="388"/>
      <c r="CF704" s="388"/>
      <c r="CG704" s="388"/>
      <c r="CH704" s="388"/>
      <c r="CI704" s="388"/>
      <c r="CJ704" s="388"/>
      <c r="CK704" s="388"/>
      <c r="CL704" s="388"/>
      <c r="CM704" s="388"/>
      <c r="CN704" s="388"/>
      <c r="CO704" s="388"/>
      <c r="CP704" s="388"/>
      <c r="CQ704" s="388"/>
      <c r="CR704" s="388"/>
      <c r="CS704" s="388"/>
    </row>
    <row r="705" spans="1:76" s="389" customFormat="1" ht="51" customHeight="1">
      <c r="A705" s="18" t="s">
        <v>831</v>
      </c>
      <c r="B705" s="18" t="s">
        <v>832</v>
      </c>
      <c r="C705" s="18" t="s">
        <v>833</v>
      </c>
      <c r="D705" s="18">
        <v>21</v>
      </c>
      <c r="E705" s="18">
        <v>59</v>
      </c>
      <c r="F705" s="18">
        <v>5.9</v>
      </c>
      <c r="G705" s="18" t="s">
        <v>39</v>
      </c>
      <c r="H705" s="18" t="s">
        <v>834</v>
      </c>
      <c r="I705" s="18" t="s">
        <v>573</v>
      </c>
      <c r="J705" s="18" t="s">
        <v>97</v>
      </c>
      <c r="K705" s="18" t="s">
        <v>27</v>
      </c>
      <c r="L705" s="20" t="s">
        <v>835</v>
      </c>
      <c r="M705" s="18" t="s">
        <v>841</v>
      </c>
      <c r="N705" s="18" t="s">
        <v>26</v>
      </c>
      <c r="O705" s="18" t="s">
        <v>837</v>
      </c>
      <c r="P705" s="18" t="s">
        <v>838</v>
      </c>
      <c r="Q705" s="21">
        <v>5.9</v>
      </c>
      <c r="R705" s="18"/>
      <c r="S705" s="18"/>
      <c r="T705" s="18" t="s">
        <v>159</v>
      </c>
      <c r="U705" s="18" t="s">
        <v>55</v>
      </c>
      <c r="V705" s="18" t="s">
        <v>842</v>
      </c>
      <c r="W705" s="22" t="s">
        <v>843</v>
      </c>
      <c r="X705" s="83">
        <f t="shared" si="8"/>
        <v>0</v>
      </c>
      <c r="Y705" s="23" t="s">
        <v>917</v>
      </c>
      <c r="Z705" s="23">
        <v>4.2763999999999998</v>
      </c>
      <c r="AA705" s="23" t="s">
        <v>919</v>
      </c>
      <c r="AB705" s="23">
        <v>0.53380000000000005</v>
      </c>
      <c r="AC705" s="92" t="s">
        <v>1748</v>
      </c>
      <c r="AD705" s="92">
        <v>1.0898000000000001</v>
      </c>
      <c r="AE705" s="92"/>
      <c r="AF705" s="92"/>
      <c r="AG705" s="92"/>
      <c r="AH705" s="92"/>
      <c r="AI705" s="92"/>
      <c r="AJ705" s="92"/>
      <c r="AK705" s="92"/>
      <c r="AL705" s="92"/>
      <c r="AM705" s="92"/>
      <c r="AN705" s="92"/>
      <c r="AO705" s="92"/>
      <c r="AP705" s="92"/>
      <c r="AQ705" s="92"/>
      <c r="AR705" s="92"/>
      <c r="AS705" s="92"/>
      <c r="AT705" s="92"/>
      <c r="AU705" s="92"/>
      <c r="AV705" s="92"/>
      <c r="AW705" s="92"/>
      <c r="AX705" s="92"/>
      <c r="AY705" s="92"/>
      <c r="AZ705" s="92"/>
      <c r="BA705" s="92"/>
      <c r="BB705" s="92"/>
      <c r="BC705" s="92"/>
      <c r="BD705" s="92"/>
      <c r="BE705" s="92"/>
      <c r="BF705" s="92"/>
      <c r="BG705" s="92"/>
      <c r="BH705" s="92"/>
      <c r="BI705" s="92"/>
      <c r="BJ705" s="92"/>
      <c r="BK705" s="92"/>
      <c r="BL705" s="92"/>
      <c r="BM705" s="92"/>
      <c r="BN705" s="92"/>
      <c r="BO705" s="92"/>
      <c r="BP705" s="92"/>
      <c r="BQ705" s="92"/>
      <c r="BR705" s="92"/>
      <c r="BS705" s="92"/>
      <c r="BT705" s="92"/>
      <c r="BU705" s="92"/>
      <c r="BV705" s="92"/>
      <c r="BW705" s="92"/>
      <c r="BX705" s="92"/>
    </row>
    <row r="706" spans="1:76" s="389" customFormat="1" ht="51" customHeight="1">
      <c r="A706" s="18" t="s">
        <v>831</v>
      </c>
      <c r="B706" s="18" t="s">
        <v>832</v>
      </c>
      <c r="C706" s="18" t="s">
        <v>833</v>
      </c>
      <c r="D706" s="18">
        <v>3</v>
      </c>
      <c r="E706" s="18">
        <v>19</v>
      </c>
      <c r="F706" s="19">
        <v>9</v>
      </c>
      <c r="G706" s="18" t="s">
        <v>39</v>
      </c>
      <c r="H706" s="18" t="s">
        <v>834</v>
      </c>
      <c r="I706" s="18" t="s">
        <v>573</v>
      </c>
      <c r="J706" s="18" t="s">
        <v>97</v>
      </c>
      <c r="K706" s="18" t="s">
        <v>27</v>
      </c>
      <c r="L706" s="20" t="s">
        <v>835</v>
      </c>
      <c r="M706" s="18" t="s">
        <v>836</v>
      </c>
      <c r="N706" s="18" t="s">
        <v>26</v>
      </c>
      <c r="O706" s="18" t="s">
        <v>837</v>
      </c>
      <c r="P706" s="18" t="s">
        <v>838</v>
      </c>
      <c r="Q706" s="21">
        <v>9</v>
      </c>
      <c r="R706" s="18"/>
      <c r="S706" s="18"/>
      <c r="T706" s="18" t="s">
        <v>159</v>
      </c>
      <c r="U706" s="18" t="s">
        <v>55</v>
      </c>
      <c r="V706" s="18" t="s">
        <v>839</v>
      </c>
      <c r="W706" s="255" t="s">
        <v>840</v>
      </c>
      <c r="X706" s="83">
        <f t="shared" si="8"/>
        <v>0</v>
      </c>
      <c r="Y706" s="23" t="s">
        <v>917</v>
      </c>
      <c r="Z706" s="23">
        <v>1.4846999999999999</v>
      </c>
      <c r="AA706" s="92" t="s">
        <v>1748</v>
      </c>
      <c r="AB706" s="92">
        <v>7.5152999999999999</v>
      </c>
      <c r="AC706" s="92"/>
      <c r="AD706" s="92"/>
      <c r="AE706" s="92"/>
      <c r="AF706" s="92"/>
      <c r="AG706" s="92"/>
      <c r="AH706" s="92"/>
      <c r="AI706" s="92"/>
      <c r="AJ706" s="92"/>
      <c r="AK706" s="92"/>
      <c r="AL706" s="92"/>
      <c r="AM706" s="92"/>
      <c r="AN706" s="92"/>
      <c r="AO706" s="92"/>
      <c r="AP706" s="92"/>
      <c r="AQ706" s="92"/>
      <c r="AR706" s="92"/>
      <c r="AS706" s="92"/>
      <c r="AT706" s="92"/>
      <c r="AU706" s="92"/>
      <c r="AV706" s="92"/>
      <c r="AW706" s="92"/>
      <c r="AX706" s="92"/>
      <c r="AY706" s="92"/>
      <c r="AZ706" s="92"/>
      <c r="BA706" s="92"/>
      <c r="BB706" s="92"/>
      <c r="BC706" s="92"/>
      <c r="BD706" s="92"/>
      <c r="BE706" s="92"/>
      <c r="BF706" s="92"/>
      <c r="BG706" s="92"/>
      <c r="BH706" s="92"/>
      <c r="BI706" s="92"/>
      <c r="BJ706" s="92"/>
      <c r="BK706" s="92"/>
      <c r="BL706" s="92"/>
      <c r="BM706" s="92"/>
      <c r="BN706" s="92"/>
      <c r="BO706" s="92"/>
      <c r="BP706" s="92"/>
      <c r="BQ706" s="92"/>
      <c r="BR706" s="92"/>
      <c r="BS706" s="92"/>
      <c r="BT706" s="92"/>
      <c r="BU706" s="92"/>
      <c r="BV706" s="92"/>
      <c r="BW706" s="92"/>
      <c r="BX706" s="92"/>
    </row>
    <row r="707" spans="1:76" s="389" customFormat="1" ht="51" customHeight="1">
      <c r="A707" s="18" t="s">
        <v>831</v>
      </c>
      <c r="B707" s="18" t="s">
        <v>1053</v>
      </c>
      <c r="C707" s="18" t="s">
        <v>1814</v>
      </c>
      <c r="D707" s="18">
        <v>2</v>
      </c>
      <c r="E707" s="18">
        <v>26</v>
      </c>
      <c r="F707" s="256">
        <v>2.72</v>
      </c>
      <c r="G707" s="18" t="s">
        <v>39</v>
      </c>
      <c r="H707" s="18" t="s">
        <v>834</v>
      </c>
      <c r="I707" s="18" t="s">
        <v>573</v>
      </c>
      <c r="J707" s="18" t="s">
        <v>97</v>
      </c>
      <c r="K707" s="18" t="s">
        <v>27</v>
      </c>
      <c r="L707" s="20" t="s">
        <v>1055</v>
      </c>
      <c r="M707" s="18" t="s">
        <v>1047</v>
      </c>
      <c r="N707" s="18" t="s">
        <v>26</v>
      </c>
      <c r="O707" s="18" t="s">
        <v>837</v>
      </c>
      <c r="P707" s="18" t="s">
        <v>838</v>
      </c>
      <c r="Q707" s="256">
        <v>2.72</v>
      </c>
      <c r="R707" s="18"/>
      <c r="S707" s="18"/>
      <c r="T707" s="18" t="s">
        <v>159</v>
      </c>
      <c r="U707" s="18" t="s">
        <v>55</v>
      </c>
      <c r="V707" s="18"/>
      <c r="W707" s="18"/>
      <c r="X707" s="83">
        <f t="shared" si="8"/>
        <v>0</v>
      </c>
      <c r="Y707" s="92" t="s">
        <v>1748</v>
      </c>
      <c r="Z707" s="23">
        <v>2.72</v>
      </c>
      <c r="AA707" s="92"/>
      <c r="AB707" s="92"/>
      <c r="AC707" s="92"/>
      <c r="AD707" s="92"/>
      <c r="AE707" s="92"/>
      <c r="AF707" s="92"/>
      <c r="AG707" s="92"/>
      <c r="AH707" s="92"/>
      <c r="AI707" s="92"/>
      <c r="AJ707" s="92"/>
      <c r="AK707" s="92"/>
      <c r="AL707" s="92"/>
      <c r="AM707" s="92"/>
      <c r="AN707" s="92"/>
      <c r="AO707" s="92"/>
      <c r="AP707" s="92"/>
      <c r="AQ707" s="92"/>
      <c r="AR707" s="92"/>
      <c r="AS707" s="92"/>
      <c r="AT707" s="92"/>
      <c r="AU707" s="92"/>
      <c r="AV707" s="92"/>
      <c r="AW707" s="92"/>
      <c r="AX707" s="92"/>
      <c r="AY707" s="92"/>
      <c r="AZ707" s="92"/>
      <c r="BA707" s="92"/>
      <c r="BB707" s="92"/>
      <c r="BC707" s="92"/>
      <c r="BD707" s="92"/>
      <c r="BE707" s="92"/>
      <c r="BF707" s="92"/>
      <c r="BG707" s="92"/>
      <c r="BH707" s="92"/>
      <c r="BI707" s="92"/>
      <c r="BJ707" s="92"/>
      <c r="BK707" s="92"/>
      <c r="BL707" s="92"/>
      <c r="BM707" s="92"/>
      <c r="BN707" s="92"/>
      <c r="BO707" s="92"/>
      <c r="BP707" s="92"/>
      <c r="BQ707" s="92"/>
      <c r="BR707" s="92"/>
      <c r="BS707" s="92"/>
      <c r="BT707" s="92"/>
      <c r="BU707" s="92"/>
      <c r="BV707" s="92"/>
      <c r="BW707" s="92"/>
      <c r="BX707" s="92"/>
    </row>
    <row r="708" spans="1:76" s="389" customFormat="1" ht="51" customHeight="1">
      <c r="A708" s="18" t="s">
        <v>831</v>
      </c>
      <c r="B708" s="18" t="s">
        <v>1044</v>
      </c>
      <c r="C708" s="18" t="s">
        <v>1044</v>
      </c>
      <c r="D708" s="18">
        <v>49</v>
      </c>
      <c r="E708" s="18">
        <v>28</v>
      </c>
      <c r="F708" s="256">
        <v>6.64</v>
      </c>
      <c r="G708" s="18" t="s">
        <v>39</v>
      </c>
      <c r="H708" s="18" t="s">
        <v>834</v>
      </c>
      <c r="I708" s="18" t="s">
        <v>573</v>
      </c>
      <c r="J708" s="18" t="s">
        <v>97</v>
      </c>
      <c r="K708" s="18" t="s">
        <v>27</v>
      </c>
      <c r="L708" s="20" t="s">
        <v>1052</v>
      </c>
      <c r="M708" s="18" t="s">
        <v>1047</v>
      </c>
      <c r="N708" s="18" t="s">
        <v>26</v>
      </c>
      <c r="O708" s="18" t="s">
        <v>837</v>
      </c>
      <c r="P708" s="18" t="s">
        <v>838</v>
      </c>
      <c r="Q708" s="256">
        <v>6.64</v>
      </c>
      <c r="R708" s="18"/>
      <c r="S708" s="18"/>
      <c r="T708" s="18" t="s">
        <v>159</v>
      </c>
      <c r="U708" s="18" t="s">
        <v>55</v>
      </c>
      <c r="V708" s="18"/>
      <c r="W708" s="18"/>
      <c r="X708" s="83">
        <f t="shared" si="8"/>
        <v>0</v>
      </c>
      <c r="Y708" s="92" t="s">
        <v>1748</v>
      </c>
      <c r="Z708" s="23">
        <v>6.64</v>
      </c>
      <c r="AA708" s="92"/>
      <c r="AB708" s="92"/>
      <c r="AC708" s="92"/>
      <c r="AD708" s="92"/>
      <c r="AE708" s="92"/>
      <c r="AF708" s="92"/>
      <c r="AG708" s="92"/>
      <c r="AH708" s="92"/>
      <c r="AI708" s="92"/>
      <c r="AJ708" s="92"/>
      <c r="AK708" s="92"/>
      <c r="AL708" s="92"/>
      <c r="AM708" s="92"/>
      <c r="AN708" s="92"/>
      <c r="AO708" s="92"/>
      <c r="AP708" s="92"/>
      <c r="AQ708" s="92"/>
      <c r="AR708" s="92"/>
      <c r="AS708" s="92"/>
      <c r="AT708" s="92"/>
      <c r="AU708" s="92"/>
      <c r="AV708" s="92"/>
      <c r="AW708" s="92"/>
      <c r="AX708" s="92"/>
      <c r="AY708" s="92"/>
      <c r="AZ708" s="92"/>
      <c r="BA708" s="92"/>
      <c r="BB708" s="92"/>
      <c r="BC708" s="92"/>
      <c r="BD708" s="92"/>
      <c r="BE708" s="92"/>
      <c r="BF708" s="92"/>
      <c r="BG708" s="92"/>
      <c r="BH708" s="92"/>
      <c r="BI708" s="92"/>
      <c r="BJ708" s="92"/>
      <c r="BK708" s="92"/>
      <c r="BL708" s="92"/>
      <c r="BM708" s="92"/>
      <c r="BN708" s="92"/>
      <c r="BO708" s="92"/>
      <c r="BP708" s="92"/>
      <c r="BQ708" s="92"/>
      <c r="BR708" s="92"/>
      <c r="BS708" s="92"/>
      <c r="BT708" s="92"/>
      <c r="BU708" s="92"/>
      <c r="BV708" s="92"/>
      <c r="BW708" s="92"/>
      <c r="BX708" s="92"/>
    </row>
    <row r="709" spans="1:76" s="389" customFormat="1" ht="51" customHeight="1">
      <c r="A709" s="18" t="s">
        <v>831</v>
      </c>
      <c r="B709" s="18" t="s">
        <v>1044</v>
      </c>
      <c r="C709" s="18" t="s">
        <v>1044</v>
      </c>
      <c r="D709" s="18">
        <v>71</v>
      </c>
      <c r="E709" s="18">
        <v>5</v>
      </c>
      <c r="F709" s="18">
        <v>8.3000000000000007</v>
      </c>
      <c r="G709" s="18" t="s">
        <v>39</v>
      </c>
      <c r="H709" s="18" t="s">
        <v>834</v>
      </c>
      <c r="I709" s="18" t="s">
        <v>573</v>
      </c>
      <c r="J709" s="18" t="s">
        <v>97</v>
      </c>
      <c r="K709" s="18" t="s">
        <v>27</v>
      </c>
      <c r="L709" s="20" t="s">
        <v>1052</v>
      </c>
      <c r="M709" s="18" t="s">
        <v>1047</v>
      </c>
      <c r="N709" s="18" t="s">
        <v>26</v>
      </c>
      <c r="O709" s="18" t="s">
        <v>837</v>
      </c>
      <c r="P709" s="18" t="s">
        <v>838</v>
      </c>
      <c r="Q709" s="19">
        <v>8.3000000000000007</v>
      </c>
      <c r="R709" s="18"/>
      <c r="S709" s="18"/>
      <c r="T709" s="18" t="s">
        <v>159</v>
      </c>
      <c r="U709" s="18" t="s">
        <v>55</v>
      </c>
      <c r="V709" s="18"/>
      <c r="W709" s="18"/>
      <c r="X709" s="83">
        <f t="shared" si="8"/>
        <v>0</v>
      </c>
      <c r="Y709" s="92" t="s">
        <v>1748</v>
      </c>
      <c r="Z709" s="23">
        <v>8.3000000000000007</v>
      </c>
      <c r="AA709" s="92"/>
      <c r="AB709" s="92"/>
      <c r="AC709" s="92"/>
      <c r="AD709" s="92"/>
      <c r="AE709" s="92"/>
      <c r="AF709" s="92"/>
      <c r="AG709" s="92"/>
      <c r="AH709" s="92"/>
      <c r="AI709" s="92"/>
      <c r="AJ709" s="92"/>
      <c r="AK709" s="92"/>
      <c r="AL709" s="92"/>
      <c r="AM709" s="92"/>
      <c r="AN709" s="92"/>
      <c r="AO709" s="92"/>
      <c r="AP709" s="92"/>
      <c r="AQ709" s="92"/>
      <c r="AR709" s="92"/>
      <c r="AS709" s="92"/>
      <c r="AT709" s="92"/>
      <c r="AU709" s="92"/>
      <c r="AV709" s="92"/>
      <c r="AW709" s="92"/>
      <c r="AX709" s="92"/>
      <c r="AY709" s="92"/>
      <c r="AZ709" s="92"/>
      <c r="BA709" s="92"/>
      <c r="BB709" s="92"/>
      <c r="BC709" s="92"/>
      <c r="BD709" s="92"/>
      <c r="BE709" s="92"/>
      <c r="BF709" s="92"/>
      <c r="BG709" s="92"/>
      <c r="BH709" s="92"/>
      <c r="BI709" s="92"/>
      <c r="BJ709" s="92"/>
      <c r="BK709" s="92"/>
      <c r="BL709" s="92"/>
      <c r="BM709" s="92"/>
      <c r="BN709" s="92"/>
      <c r="BO709" s="92"/>
      <c r="BP709" s="92"/>
      <c r="BQ709" s="92"/>
      <c r="BR709" s="92"/>
      <c r="BS709" s="92"/>
      <c r="BT709" s="92"/>
      <c r="BU709" s="92"/>
      <c r="BV709" s="92"/>
      <c r="BW709" s="92"/>
      <c r="BX709" s="92"/>
    </row>
    <row r="710" spans="1:76" s="389" customFormat="1" ht="51" customHeight="1">
      <c r="A710" s="18" t="s">
        <v>831</v>
      </c>
      <c r="B710" s="18" t="s">
        <v>1044</v>
      </c>
      <c r="C710" s="18" t="s">
        <v>1044</v>
      </c>
      <c r="D710" s="18">
        <v>76</v>
      </c>
      <c r="E710" s="18">
        <v>2</v>
      </c>
      <c r="F710" s="18">
        <v>6.93</v>
      </c>
      <c r="G710" s="18" t="s">
        <v>39</v>
      </c>
      <c r="H710" s="18" t="s">
        <v>834</v>
      </c>
      <c r="I710" s="18" t="s">
        <v>573</v>
      </c>
      <c r="J710" s="18" t="s">
        <v>97</v>
      </c>
      <c r="K710" s="18" t="s">
        <v>27</v>
      </c>
      <c r="L710" s="20" t="s">
        <v>1052</v>
      </c>
      <c r="M710" s="18" t="s">
        <v>1047</v>
      </c>
      <c r="N710" s="18" t="s">
        <v>26</v>
      </c>
      <c r="O710" s="18" t="s">
        <v>837</v>
      </c>
      <c r="P710" s="18" t="s">
        <v>838</v>
      </c>
      <c r="Q710" s="256">
        <v>6.93</v>
      </c>
      <c r="R710" s="18"/>
      <c r="S710" s="18"/>
      <c r="T710" s="18" t="s">
        <v>159</v>
      </c>
      <c r="U710" s="18" t="s">
        <v>55</v>
      </c>
      <c r="V710" s="18"/>
      <c r="W710" s="18"/>
      <c r="X710" s="83">
        <f t="shared" si="8"/>
        <v>0</v>
      </c>
      <c r="Y710" s="92" t="s">
        <v>1748</v>
      </c>
      <c r="Z710" s="23">
        <v>6.93</v>
      </c>
      <c r="AA710" s="92"/>
      <c r="AB710" s="92"/>
      <c r="AC710" s="92"/>
      <c r="AD710" s="92"/>
      <c r="AE710" s="92"/>
      <c r="AF710" s="92"/>
      <c r="AG710" s="92"/>
      <c r="AH710" s="92"/>
      <c r="AI710" s="92"/>
      <c r="AJ710" s="92"/>
      <c r="AK710" s="92"/>
      <c r="AL710" s="92"/>
      <c r="AM710" s="92"/>
      <c r="AN710" s="92"/>
      <c r="AO710" s="92"/>
      <c r="AP710" s="92"/>
      <c r="AQ710" s="92"/>
      <c r="AR710" s="92"/>
      <c r="AS710" s="92"/>
      <c r="AT710" s="92"/>
      <c r="AU710" s="92"/>
      <c r="AV710" s="92"/>
      <c r="AW710" s="92"/>
      <c r="AX710" s="92"/>
      <c r="AY710" s="92"/>
      <c r="AZ710" s="92"/>
      <c r="BA710" s="92"/>
      <c r="BB710" s="92"/>
      <c r="BC710" s="92"/>
      <c r="BD710" s="92"/>
      <c r="BE710" s="92"/>
      <c r="BF710" s="92"/>
      <c r="BG710" s="92"/>
      <c r="BH710" s="92"/>
      <c r="BI710" s="92"/>
      <c r="BJ710" s="92"/>
      <c r="BK710" s="92"/>
      <c r="BL710" s="92"/>
      <c r="BM710" s="92"/>
      <c r="BN710" s="92"/>
      <c r="BO710" s="92"/>
      <c r="BP710" s="92"/>
      <c r="BQ710" s="92"/>
      <c r="BR710" s="92"/>
      <c r="BS710" s="92"/>
      <c r="BT710" s="92"/>
      <c r="BU710" s="92"/>
      <c r="BV710" s="92"/>
      <c r="BW710" s="92"/>
      <c r="BX710" s="92"/>
    </row>
    <row r="711" spans="1:76" s="389" customFormat="1" ht="51" customHeight="1">
      <c r="A711" s="18" t="s">
        <v>831</v>
      </c>
      <c r="B711" s="18" t="s">
        <v>1044</v>
      </c>
      <c r="C711" s="18" t="s">
        <v>1044</v>
      </c>
      <c r="D711" s="18">
        <v>64</v>
      </c>
      <c r="E711" s="18">
        <v>6</v>
      </c>
      <c r="F711" s="18">
        <v>1.98</v>
      </c>
      <c r="G711" s="18" t="s">
        <v>39</v>
      </c>
      <c r="H711" s="18" t="s">
        <v>834</v>
      </c>
      <c r="I711" s="18" t="s">
        <v>573</v>
      </c>
      <c r="J711" s="18" t="s">
        <v>97</v>
      </c>
      <c r="K711" s="18" t="s">
        <v>27</v>
      </c>
      <c r="L711" s="20" t="s">
        <v>1052</v>
      </c>
      <c r="M711" s="18" t="s">
        <v>1047</v>
      </c>
      <c r="N711" s="18" t="s">
        <v>26</v>
      </c>
      <c r="O711" s="18" t="s">
        <v>837</v>
      </c>
      <c r="P711" s="18" t="s">
        <v>838</v>
      </c>
      <c r="Q711" s="256">
        <v>1.98</v>
      </c>
      <c r="R711" s="18"/>
      <c r="S711" s="18"/>
      <c r="T711" s="18" t="s">
        <v>159</v>
      </c>
      <c r="U711" s="18" t="s">
        <v>55</v>
      </c>
      <c r="V711" s="18"/>
      <c r="W711" s="18"/>
      <c r="X711" s="83">
        <f t="shared" si="8"/>
        <v>0</v>
      </c>
      <c r="Y711" s="92" t="s">
        <v>1748</v>
      </c>
      <c r="Z711" s="23">
        <v>1.98</v>
      </c>
      <c r="AA711" s="92"/>
      <c r="AB711" s="92"/>
      <c r="AC711" s="92"/>
      <c r="AD711" s="92"/>
      <c r="AE711" s="92"/>
      <c r="AF711" s="92"/>
      <c r="AG711" s="92"/>
      <c r="AH711" s="92"/>
      <c r="AI711" s="92"/>
      <c r="AJ711" s="92"/>
      <c r="AK711" s="92"/>
      <c r="AL711" s="92"/>
      <c r="AM711" s="92"/>
      <c r="AN711" s="92"/>
      <c r="AO711" s="92"/>
      <c r="AP711" s="92"/>
      <c r="AQ711" s="92"/>
      <c r="AR711" s="92"/>
      <c r="AS711" s="92"/>
      <c r="AT711" s="92"/>
      <c r="AU711" s="92"/>
      <c r="AV711" s="92"/>
      <c r="AW711" s="92"/>
      <c r="AX711" s="92"/>
      <c r="AY711" s="92"/>
      <c r="AZ711" s="92"/>
      <c r="BA711" s="92"/>
      <c r="BB711" s="92"/>
      <c r="BC711" s="92"/>
      <c r="BD711" s="92"/>
      <c r="BE711" s="92"/>
      <c r="BF711" s="92"/>
      <c r="BG711" s="92"/>
      <c r="BH711" s="92"/>
      <c r="BI711" s="92"/>
      <c r="BJ711" s="92"/>
      <c r="BK711" s="92"/>
      <c r="BL711" s="92"/>
      <c r="BM711" s="92"/>
      <c r="BN711" s="92"/>
      <c r="BO711" s="92"/>
      <c r="BP711" s="92"/>
      <c r="BQ711" s="92"/>
      <c r="BR711" s="92"/>
      <c r="BS711" s="92"/>
      <c r="BT711" s="92"/>
      <c r="BU711" s="92"/>
      <c r="BV711" s="92"/>
      <c r="BW711" s="92"/>
      <c r="BX711" s="92"/>
    </row>
    <row r="712" spans="1:76" s="389" customFormat="1" ht="51" customHeight="1">
      <c r="A712" s="18" t="s">
        <v>831</v>
      </c>
      <c r="B712" s="18" t="s">
        <v>1044</v>
      </c>
      <c r="C712" s="18" t="s">
        <v>1044</v>
      </c>
      <c r="D712" s="18">
        <v>50</v>
      </c>
      <c r="E712" s="18">
        <v>2</v>
      </c>
      <c r="F712" s="18">
        <v>5.0999999999999996</v>
      </c>
      <c r="G712" s="18" t="s">
        <v>39</v>
      </c>
      <c r="H712" s="18" t="s">
        <v>834</v>
      </c>
      <c r="I712" s="18" t="s">
        <v>573</v>
      </c>
      <c r="J712" s="18" t="s">
        <v>97</v>
      </c>
      <c r="K712" s="18" t="s">
        <v>27</v>
      </c>
      <c r="L712" s="20" t="s">
        <v>1052</v>
      </c>
      <c r="M712" s="18" t="s">
        <v>1047</v>
      </c>
      <c r="N712" s="18" t="s">
        <v>26</v>
      </c>
      <c r="O712" s="18" t="s">
        <v>837</v>
      </c>
      <c r="P712" s="18" t="s">
        <v>838</v>
      </c>
      <c r="Q712" s="19">
        <v>5.0999999999999996</v>
      </c>
      <c r="R712" s="18"/>
      <c r="S712" s="18"/>
      <c r="T712" s="18" t="s">
        <v>159</v>
      </c>
      <c r="U712" s="18" t="s">
        <v>55</v>
      </c>
      <c r="V712" s="18"/>
      <c r="W712" s="18"/>
      <c r="X712" s="83">
        <f t="shared" si="8"/>
        <v>0</v>
      </c>
      <c r="Y712" s="92" t="s">
        <v>1748</v>
      </c>
      <c r="Z712" s="23">
        <v>5.0999999999999996</v>
      </c>
      <c r="AA712" s="92"/>
      <c r="AB712" s="92"/>
      <c r="AC712" s="92"/>
      <c r="AD712" s="92"/>
      <c r="AE712" s="92"/>
      <c r="AF712" s="92"/>
      <c r="AG712" s="92"/>
      <c r="AH712" s="92"/>
      <c r="AI712" s="92"/>
      <c r="AJ712" s="92"/>
      <c r="AK712" s="92"/>
      <c r="AL712" s="92"/>
      <c r="AM712" s="92"/>
      <c r="AN712" s="92"/>
      <c r="AO712" s="92"/>
      <c r="AP712" s="92"/>
      <c r="AQ712" s="92"/>
      <c r="AR712" s="92"/>
      <c r="AS712" s="92"/>
      <c r="AT712" s="92"/>
      <c r="AU712" s="92"/>
      <c r="AV712" s="92"/>
      <c r="AW712" s="92"/>
      <c r="AX712" s="92"/>
      <c r="AY712" s="92"/>
      <c r="AZ712" s="92"/>
      <c r="BA712" s="92"/>
      <c r="BB712" s="92"/>
      <c r="BC712" s="92"/>
      <c r="BD712" s="92"/>
      <c r="BE712" s="92"/>
      <c r="BF712" s="92"/>
      <c r="BG712" s="92"/>
      <c r="BH712" s="92"/>
      <c r="BI712" s="92"/>
      <c r="BJ712" s="92"/>
      <c r="BK712" s="92"/>
      <c r="BL712" s="92"/>
      <c r="BM712" s="92"/>
      <c r="BN712" s="92"/>
      <c r="BO712" s="92"/>
      <c r="BP712" s="92"/>
      <c r="BQ712" s="92"/>
      <c r="BR712" s="92"/>
      <c r="BS712" s="92"/>
      <c r="BT712" s="92"/>
      <c r="BU712" s="92"/>
      <c r="BV712" s="92"/>
      <c r="BW712" s="92"/>
      <c r="BX712" s="92"/>
    </row>
    <row r="713" spans="1:76" s="389" customFormat="1" ht="51" customHeight="1">
      <c r="A713" s="18" t="s">
        <v>831</v>
      </c>
      <c r="B713" s="18" t="s">
        <v>1044</v>
      </c>
      <c r="C713" s="18" t="s">
        <v>1044</v>
      </c>
      <c r="D713" s="18">
        <v>83</v>
      </c>
      <c r="E713" s="18">
        <v>8</v>
      </c>
      <c r="F713" s="256">
        <v>1.86</v>
      </c>
      <c r="G713" s="18" t="s">
        <v>39</v>
      </c>
      <c r="H713" s="18" t="s">
        <v>834</v>
      </c>
      <c r="I713" s="18" t="s">
        <v>573</v>
      </c>
      <c r="J713" s="18" t="s">
        <v>97</v>
      </c>
      <c r="K713" s="18" t="s">
        <v>27</v>
      </c>
      <c r="L713" s="20" t="s">
        <v>1052</v>
      </c>
      <c r="M713" s="18" t="s">
        <v>1047</v>
      </c>
      <c r="N713" s="18" t="s">
        <v>26</v>
      </c>
      <c r="O713" s="18" t="s">
        <v>837</v>
      </c>
      <c r="P713" s="18" t="s">
        <v>838</v>
      </c>
      <c r="Q713" s="256">
        <v>1.86</v>
      </c>
      <c r="R713" s="18"/>
      <c r="S713" s="18"/>
      <c r="T713" s="18" t="s">
        <v>159</v>
      </c>
      <c r="U713" s="18" t="s">
        <v>55</v>
      </c>
      <c r="V713" s="18"/>
      <c r="W713" s="18"/>
      <c r="X713" s="83">
        <f t="shared" si="8"/>
        <v>0</v>
      </c>
      <c r="Y713" s="92" t="s">
        <v>1748</v>
      </c>
      <c r="Z713" s="23">
        <v>1.86</v>
      </c>
      <c r="AA713" s="92"/>
      <c r="AB713" s="92"/>
      <c r="AC713" s="92"/>
      <c r="AD713" s="92"/>
      <c r="AE713" s="92"/>
      <c r="AF713" s="92"/>
      <c r="AG713" s="92"/>
      <c r="AH713" s="92"/>
      <c r="AI713" s="92"/>
      <c r="AJ713" s="92"/>
      <c r="AK713" s="92"/>
      <c r="AL713" s="92"/>
      <c r="AM713" s="92"/>
      <c r="AN713" s="92"/>
      <c r="AO713" s="92"/>
      <c r="AP713" s="92"/>
      <c r="AQ713" s="92"/>
      <c r="AR713" s="92"/>
      <c r="AS713" s="92"/>
      <c r="AT713" s="92"/>
      <c r="AU713" s="92"/>
      <c r="AV713" s="92"/>
      <c r="AW713" s="92"/>
      <c r="AX713" s="92"/>
      <c r="AY713" s="92"/>
      <c r="AZ713" s="92"/>
      <c r="BA713" s="92"/>
      <c r="BB713" s="92"/>
      <c r="BC713" s="92"/>
      <c r="BD713" s="92"/>
      <c r="BE713" s="92"/>
      <c r="BF713" s="92"/>
      <c r="BG713" s="92"/>
      <c r="BH713" s="92"/>
      <c r="BI713" s="92"/>
      <c r="BJ713" s="92"/>
      <c r="BK713" s="92"/>
      <c r="BL713" s="92"/>
      <c r="BM713" s="92"/>
      <c r="BN713" s="92"/>
      <c r="BO713" s="92"/>
      <c r="BP713" s="92"/>
      <c r="BQ713" s="92"/>
      <c r="BR713" s="92"/>
      <c r="BS713" s="92"/>
      <c r="BT713" s="92"/>
      <c r="BU713" s="92"/>
      <c r="BV713" s="92"/>
      <c r="BW713" s="92"/>
      <c r="BX713" s="92"/>
    </row>
    <row r="714" spans="1:76" s="389" customFormat="1" ht="51" customHeight="1">
      <c r="A714" s="18" t="s">
        <v>831</v>
      </c>
      <c r="B714" s="18" t="s">
        <v>1044</v>
      </c>
      <c r="C714" s="18" t="s">
        <v>1815</v>
      </c>
      <c r="D714" s="18">
        <v>10</v>
      </c>
      <c r="E714" s="18">
        <v>52</v>
      </c>
      <c r="F714" s="18">
        <v>6.4</v>
      </c>
      <c r="G714" s="18" t="s">
        <v>39</v>
      </c>
      <c r="H714" s="18" t="s">
        <v>834</v>
      </c>
      <c r="I714" s="18" t="s">
        <v>573</v>
      </c>
      <c r="J714" s="18" t="s">
        <v>97</v>
      </c>
      <c r="K714" s="18" t="s">
        <v>27</v>
      </c>
      <c r="L714" s="20" t="s">
        <v>1046</v>
      </c>
      <c r="M714" s="18" t="s">
        <v>1047</v>
      </c>
      <c r="N714" s="18" t="s">
        <v>26</v>
      </c>
      <c r="O714" s="18" t="s">
        <v>837</v>
      </c>
      <c r="P714" s="18" t="s">
        <v>838</v>
      </c>
      <c r="Q714" s="19">
        <v>6.4</v>
      </c>
      <c r="R714" s="18"/>
      <c r="S714" s="18"/>
      <c r="T714" s="18" t="s">
        <v>159</v>
      </c>
      <c r="U714" s="18" t="s">
        <v>55</v>
      </c>
      <c r="V714" s="18"/>
      <c r="W714" s="18"/>
      <c r="X714" s="83">
        <f t="shared" si="8"/>
        <v>0</v>
      </c>
      <c r="Y714" s="92" t="s">
        <v>1748</v>
      </c>
      <c r="Z714" s="23">
        <v>6.4</v>
      </c>
      <c r="AA714" s="92"/>
      <c r="AB714" s="92"/>
      <c r="AC714" s="92"/>
      <c r="AD714" s="92"/>
      <c r="AE714" s="92"/>
      <c r="AF714" s="92"/>
      <c r="AG714" s="92"/>
      <c r="AH714" s="92"/>
      <c r="AI714" s="92"/>
      <c r="AJ714" s="92"/>
      <c r="AK714" s="92"/>
      <c r="AL714" s="92"/>
      <c r="AM714" s="92"/>
      <c r="AN714" s="92"/>
      <c r="AO714" s="92"/>
      <c r="AP714" s="92"/>
      <c r="AQ714" s="92"/>
      <c r="AR714" s="92"/>
      <c r="AS714" s="92"/>
      <c r="AT714" s="92"/>
      <c r="AU714" s="92"/>
      <c r="AV714" s="92"/>
      <c r="AW714" s="92"/>
      <c r="AX714" s="92"/>
      <c r="AY714" s="92"/>
      <c r="AZ714" s="92"/>
      <c r="BA714" s="92"/>
      <c r="BB714" s="92"/>
      <c r="BC714" s="92"/>
      <c r="BD714" s="92"/>
      <c r="BE714" s="92"/>
      <c r="BF714" s="92"/>
      <c r="BG714" s="92"/>
      <c r="BH714" s="92"/>
      <c r="BI714" s="92"/>
      <c r="BJ714" s="92"/>
      <c r="BK714" s="92"/>
      <c r="BL714" s="92"/>
      <c r="BM714" s="92"/>
      <c r="BN714" s="92"/>
      <c r="BO714" s="92"/>
      <c r="BP714" s="92"/>
      <c r="BQ714" s="92"/>
      <c r="BR714" s="92"/>
      <c r="BS714" s="92"/>
      <c r="BT714" s="92"/>
      <c r="BU714" s="92"/>
      <c r="BV714" s="92"/>
      <c r="BW714" s="92"/>
      <c r="BX714" s="92"/>
    </row>
    <row r="715" spans="1:76" s="389" customFormat="1" ht="51" customHeight="1">
      <c r="A715" s="18" t="s">
        <v>831</v>
      </c>
      <c r="B715" s="18" t="s">
        <v>1044</v>
      </c>
      <c r="C715" s="18" t="s">
        <v>1815</v>
      </c>
      <c r="D715" s="18">
        <v>30</v>
      </c>
      <c r="E715" s="18">
        <v>35</v>
      </c>
      <c r="F715" s="19">
        <v>4</v>
      </c>
      <c r="G715" s="18" t="s">
        <v>39</v>
      </c>
      <c r="H715" s="18" t="s">
        <v>834</v>
      </c>
      <c r="I715" s="18" t="s">
        <v>573</v>
      </c>
      <c r="J715" s="18" t="s">
        <v>84</v>
      </c>
      <c r="K715" s="18" t="s">
        <v>27</v>
      </c>
      <c r="L715" s="20" t="s">
        <v>1046</v>
      </c>
      <c r="M715" s="18" t="s">
        <v>1047</v>
      </c>
      <c r="N715" s="18" t="s">
        <v>26</v>
      </c>
      <c r="O715" s="18" t="s">
        <v>837</v>
      </c>
      <c r="P715" s="18" t="s">
        <v>838</v>
      </c>
      <c r="Q715" s="19">
        <v>4</v>
      </c>
      <c r="R715" s="18"/>
      <c r="S715" s="18"/>
      <c r="T715" s="18" t="s">
        <v>159</v>
      </c>
      <c r="U715" s="18" t="s">
        <v>55</v>
      </c>
      <c r="V715" s="18"/>
      <c r="W715" s="18"/>
      <c r="X715" s="83">
        <f t="shared" si="8"/>
        <v>0</v>
      </c>
      <c r="Y715" s="92" t="s">
        <v>1748</v>
      </c>
      <c r="Z715" s="23">
        <v>4</v>
      </c>
      <c r="AA715" s="92"/>
      <c r="AB715" s="92"/>
      <c r="AC715" s="92"/>
      <c r="AD715" s="92"/>
      <c r="AE715" s="92"/>
      <c r="AF715" s="92"/>
      <c r="AG715" s="92"/>
      <c r="AH715" s="92"/>
      <c r="AI715" s="92"/>
      <c r="AJ715" s="92"/>
      <c r="AK715" s="92"/>
      <c r="AL715" s="92"/>
      <c r="AM715" s="92"/>
      <c r="AN715" s="92"/>
      <c r="AO715" s="92"/>
      <c r="AP715" s="92"/>
      <c r="AQ715" s="92"/>
      <c r="AR715" s="92"/>
      <c r="AS715" s="92"/>
      <c r="AT715" s="92"/>
      <c r="AU715" s="92"/>
      <c r="AV715" s="92"/>
      <c r="AW715" s="92"/>
      <c r="AX715" s="92"/>
      <c r="AY715" s="92"/>
      <c r="AZ715" s="92"/>
      <c r="BA715" s="92"/>
      <c r="BB715" s="92"/>
      <c r="BC715" s="92"/>
      <c r="BD715" s="92"/>
      <c r="BE715" s="92"/>
      <c r="BF715" s="92"/>
      <c r="BG715" s="92"/>
      <c r="BH715" s="92"/>
      <c r="BI715" s="92"/>
      <c r="BJ715" s="92"/>
      <c r="BK715" s="92"/>
      <c r="BL715" s="92"/>
      <c r="BM715" s="92"/>
      <c r="BN715" s="92"/>
      <c r="BO715" s="92"/>
      <c r="BP715" s="92"/>
      <c r="BQ715" s="92"/>
      <c r="BR715" s="92"/>
      <c r="BS715" s="92"/>
      <c r="BT715" s="92"/>
      <c r="BU715" s="92"/>
      <c r="BV715" s="92"/>
      <c r="BW715" s="92"/>
      <c r="BX715" s="92"/>
    </row>
    <row r="716" spans="1:76" s="389" customFormat="1" ht="51" customHeight="1">
      <c r="A716" s="18" t="s">
        <v>831</v>
      </c>
      <c r="B716" s="18" t="s">
        <v>1044</v>
      </c>
      <c r="C716" s="18" t="s">
        <v>1815</v>
      </c>
      <c r="D716" s="18">
        <v>30</v>
      </c>
      <c r="E716" s="18">
        <v>37</v>
      </c>
      <c r="F716" s="256">
        <v>4.84</v>
      </c>
      <c r="G716" s="18" t="s">
        <v>39</v>
      </c>
      <c r="H716" s="18" t="s">
        <v>834</v>
      </c>
      <c r="I716" s="18" t="s">
        <v>573</v>
      </c>
      <c r="J716" s="18" t="s">
        <v>97</v>
      </c>
      <c r="K716" s="18" t="s">
        <v>27</v>
      </c>
      <c r="L716" s="20" t="s">
        <v>1046</v>
      </c>
      <c r="M716" s="18" t="s">
        <v>1047</v>
      </c>
      <c r="N716" s="18" t="s">
        <v>26</v>
      </c>
      <c r="O716" s="18" t="s">
        <v>837</v>
      </c>
      <c r="P716" s="18" t="s">
        <v>838</v>
      </c>
      <c r="Q716" s="256">
        <v>4.84</v>
      </c>
      <c r="R716" s="18"/>
      <c r="S716" s="18"/>
      <c r="T716" s="18" t="s">
        <v>159</v>
      </c>
      <c r="U716" s="18" t="s">
        <v>55</v>
      </c>
      <c r="V716" s="18"/>
      <c r="W716" s="18"/>
      <c r="X716" s="83">
        <f t="shared" si="8"/>
        <v>0</v>
      </c>
      <c r="Y716" s="92" t="s">
        <v>1748</v>
      </c>
      <c r="Z716" s="23">
        <v>4.84</v>
      </c>
      <c r="AA716" s="92"/>
      <c r="AB716" s="92"/>
      <c r="AC716" s="92"/>
      <c r="AD716" s="92"/>
      <c r="AE716" s="92"/>
      <c r="AF716" s="92"/>
      <c r="AG716" s="92"/>
      <c r="AH716" s="92"/>
      <c r="AI716" s="92"/>
      <c r="AJ716" s="92"/>
      <c r="AK716" s="92"/>
      <c r="AL716" s="92"/>
      <c r="AM716" s="92"/>
      <c r="AN716" s="92"/>
      <c r="AO716" s="92"/>
      <c r="AP716" s="92"/>
      <c r="AQ716" s="92"/>
      <c r="AR716" s="92"/>
      <c r="AS716" s="92"/>
      <c r="AT716" s="92"/>
      <c r="AU716" s="92"/>
      <c r="AV716" s="92"/>
      <c r="AW716" s="92"/>
      <c r="AX716" s="92"/>
      <c r="AY716" s="92"/>
      <c r="AZ716" s="92"/>
      <c r="BA716" s="92"/>
      <c r="BB716" s="92"/>
      <c r="BC716" s="92"/>
      <c r="BD716" s="92"/>
      <c r="BE716" s="92"/>
      <c r="BF716" s="92"/>
      <c r="BG716" s="92"/>
      <c r="BH716" s="92"/>
      <c r="BI716" s="92"/>
      <c r="BJ716" s="92"/>
      <c r="BK716" s="92"/>
      <c r="BL716" s="92"/>
      <c r="BM716" s="92"/>
      <c r="BN716" s="92"/>
      <c r="BO716" s="92"/>
      <c r="BP716" s="92"/>
      <c r="BQ716" s="92"/>
      <c r="BR716" s="92"/>
      <c r="BS716" s="92"/>
      <c r="BT716" s="92"/>
      <c r="BU716" s="92"/>
      <c r="BV716" s="92"/>
      <c r="BW716" s="92"/>
      <c r="BX716" s="92"/>
    </row>
    <row r="717" spans="1:76" s="389" customFormat="1" ht="51" customHeight="1">
      <c r="A717" s="257" t="s">
        <v>831</v>
      </c>
      <c r="B717" s="257" t="s">
        <v>1044</v>
      </c>
      <c r="C717" s="257" t="s">
        <v>1815</v>
      </c>
      <c r="D717" s="257">
        <v>81</v>
      </c>
      <c r="E717" s="257">
        <v>4</v>
      </c>
      <c r="F717" s="258">
        <v>2.84</v>
      </c>
      <c r="G717" s="257" t="s">
        <v>39</v>
      </c>
      <c r="H717" s="257" t="s">
        <v>834</v>
      </c>
      <c r="I717" s="257" t="s">
        <v>573</v>
      </c>
      <c r="J717" s="257" t="s">
        <v>97</v>
      </c>
      <c r="K717" s="257" t="s">
        <v>27</v>
      </c>
      <c r="L717" s="259" t="s">
        <v>1046</v>
      </c>
      <c r="M717" s="257" t="s">
        <v>1047</v>
      </c>
      <c r="N717" s="257" t="s">
        <v>26</v>
      </c>
      <c r="O717" s="257" t="s">
        <v>837</v>
      </c>
      <c r="P717" s="257" t="s">
        <v>838</v>
      </c>
      <c r="Q717" s="258">
        <v>2.84</v>
      </c>
      <c r="R717" s="257"/>
      <c r="S717" s="257"/>
      <c r="T717" s="257" t="s">
        <v>159</v>
      </c>
      <c r="U717" s="257" t="s">
        <v>55</v>
      </c>
      <c r="V717" s="257"/>
      <c r="W717" s="257"/>
      <c r="X717" s="190">
        <f t="shared" si="8"/>
        <v>0</v>
      </c>
      <c r="Y717" s="92" t="s">
        <v>1748</v>
      </c>
      <c r="Z717" s="23">
        <v>2.84</v>
      </c>
      <c r="AA717" s="92"/>
      <c r="AB717" s="92"/>
      <c r="AC717" s="92"/>
      <c r="AD717" s="92"/>
      <c r="AE717" s="92"/>
      <c r="AF717" s="92"/>
      <c r="AG717" s="92"/>
      <c r="AH717" s="92"/>
      <c r="AI717" s="92"/>
      <c r="AJ717" s="92"/>
      <c r="AK717" s="92"/>
      <c r="AL717" s="92"/>
      <c r="AM717" s="92"/>
      <c r="AN717" s="92"/>
      <c r="AO717" s="92"/>
      <c r="AP717" s="92"/>
      <c r="AQ717" s="92"/>
      <c r="AR717" s="92"/>
      <c r="AS717" s="92"/>
      <c r="AT717" s="92"/>
      <c r="AU717" s="92"/>
      <c r="AV717" s="92"/>
      <c r="AW717" s="92"/>
      <c r="AX717" s="92"/>
      <c r="AY717" s="92"/>
      <c r="AZ717" s="92"/>
      <c r="BA717" s="92"/>
      <c r="BB717" s="92"/>
      <c r="BC717" s="92"/>
      <c r="BD717" s="92"/>
      <c r="BE717" s="92"/>
      <c r="BF717" s="92"/>
      <c r="BG717" s="92"/>
      <c r="BH717" s="92"/>
      <c r="BI717" s="92"/>
      <c r="BJ717" s="92"/>
      <c r="BK717" s="92"/>
      <c r="BL717" s="92"/>
      <c r="BM717" s="92"/>
      <c r="BN717" s="92"/>
      <c r="BO717" s="92"/>
      <c r="BP717" s="92"/>
      <c r="BQ717" s="92"/>
      <c r="BR717" s="92"/>
      <c r="BS717" s="92"/>
      <c r="BT717" s="92"/>
      <c r="BU717" s="92"/>
      <c r="BV717" s="92"/>
      <c r="BW717" s="92"/>
      <c r="BX717" s="92"/>
    </row>
    <row r="718" spans="1:76" s="163" customFormat="1" ht="78.75" customHeight="1">
      <c r="A718" s="40" t="s">
        <v>869</v>
      </c>
      <c r="B718" s="247" t="s">
        <v>870</v>
      </c>
      <c r="C718" s="130" t="s">
        <v>55</v>
      </c>
      <c r="D718" s="24">
        <v>75</v>
      </c>
      <c r="E718" s="24">
        <v>51.52</v>
      </c>
      <c r="F718" s="24">
        <v>9.8097999999999992</v>
      </c>
      <c r="G718" s="24" t="s">
        <v>871</v>
      </c>
      <c r="H718" s="24" t="s">
        <v>34</v>
      </c>
      <c r="I718" s="24" t="s">
        <v>45</v>
      </c>
      <c r="J718" s="24" t="s">
        <v>45</v>
      </c>
      <c r="K718" s="24" t="s">
        <v>36</v>
      </c>
      <c r="L718" s="40" t="s">
        <v>872</v>
      </c>
      <c r="M718" s="24" t="s">
        <v>873</v>
      </c>
      <c r="N718" s="24" t="s">
        <v>868</v>
      </c>
      <c r="O718" s="16" t="s">
        <v>23</v>
      </c>
      <c r="P718" s="16"/>
      <c r="Q718" s="16"/>
      <c r="R718" s="16"/>
      <c r="S718" s="16"/>
      <c r="T718" s="16" t="s">
        <v>874</v>
      </c>
      <c r="U718" s="24" t="s">
        <v>55</v>
      </c>
      <c r="V718" s="46" t="s">
        <v>1319</v>
      </c>
      <c r="W718" s="122" t="s">
        <v>1320</v>
      </c>
      <c r="X718" s="83">
        <f t="shared" si="8"/>
        <v>0</v>
      </c>
      <c r="Y718" s="29" t="s">
        <v>1748</v>
      </c>
      <c r="Z718" s="29">
        <v>9.8097999999999992</v>
      </c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</row>
    <row r="719" spans="1:76" s="163" customFormat="1" ht="78.75" customHeight="1">
      <c r="A719" s="16" t="s">
        <v>869</v>
      </c>
      <c r="B719" s="16" t="s">
        <v>870</v>
      </c>
      <c r="C719" s="16" t="s">
        <v>55</v>
      </c>
      <c r="D719" s="16">
        <v>75</v>
      </c>
      <c r="E719" s="16" t="s">
        <v>1208</v>
      </c>
      <c r="F719" s="16">
        <v>39</v>
      </c>
      <c r="G719" s="16" t="s">
        <v>71</v>
      </c>
      <c r="H719" s="16" t="s">
        <v>64</v>
      </c>
      <c r="I719" s="16" t="s">
        <v>59</v>
      </c>
      <c r="J719" s="16" t="s">
        <v>35</v>
      </c>
      <c r="K719" s="16" t="s">
        <v>36</v>
      </c>
      <c r="L719" s="16" t="s">
        <v>306</v>
      </c>
      <c r="M719" s="16" t="s">
        <v>1209</v>
      </c>
      <c r="N719" s="16" t="s">
        <v>26</v>
      </c>
      <c r="O719" s="16" t="s">
        <v>23</v>
      </c>
      <c r="P719" s="16" t="s">
        <v>8</v>
      </c>
      <c r="Q719" s="16">
        <v>39</v>
      </c>
      <c r="R719" s="16" t="s">
        <v>1210</v>
      </c>
      <c r="S719" s="16">
        <v>39</v>
      </c>
      <c r="T719" s="16" t="s">
        <v>854</v>
      </c>
      <c r="U719" s="16" t="s">
        <v>55</v>
      </c>
      <c r="V719" s="16" t="s">
        <v>1321</v>
      </c>
      <c r="W719" s="16" t="s">
        <v>1322</v>
      </c>
      <c r="X719" s="83">
        <f t="shared" si="8"/>
        <v>0</v>
      </c>
      <c r="Y719" s="29" t="s">
        <v>1607</v>
      </c>
      <c r="Z719" s="29">
        <v>39</v>
      </c>
      <c r="AA719" s="29"/>
      <c r="AB719" s="29"/>
      <c r="AC719" s="29"/>
      <c r="AD719" s="29"/>
      <c r="AE719" s="29"/>
      <c r="AF719" s="29"/>
    </row>
    <row r="720" spans="1:76" s="163" customFormat="1" ht="78.75" customHeight="1">
      <c r="A720" s="16" t="s">
        <v>869</v>
      </c>
      <c r="B720" s="16" t="s">
        <v>870</v>
      </c>
      <c r="C720" s="16" t="s">
        <v>55</v>
      </c>
      <c r="D720" s="16">
        <v>75</v>
      </c>
      <c r="E720" s="16" t="s">
        <v>1211</v>
      </c>
      <c r="F720" s="16">
        <v>11.190200000000001</v>
      </c>
      <c r="G720" s="16" t="s">
        <v>71</v>
      </c>
      <c r="H720" s="16" t="s">
        <v>64</v>
      </c>
      <c r="I720" s="16" t="s">
        <v>59</v>
      </c>
      <c r="J720" s="16" t="s">
        <v>35</v>
      </c>
      <c r="K720" s="16" t="s">
        <v>36</v>
      </c>
      <c r="L720" s="16" t="s">
        <v>306</v>
      </c>
      <c r="M720" s="16" t="s">
        <v>1212</v>
      </c>
      <c r="N720" s="16" t="s">
        <v>26</v>
      </c>
      <c r="O720" s="16" t="s">
        <v>23</v>
      </c>
      <c r="P720" s="16" t="s">
        <v>8</v>
      </c>
      <c r="Q720" s="16">
        <v>11.190200000000001</v>
      </c>
      <c r="R720" s="16" t="s">
        <v>1210</v>
      </c>
      <c r="S720" s="16">
        <v>11.190200000000001</v>
      </c>
      <c r="T720" s="16"/>
      <c r="U720" s="16" t="s">
        <v>55</v>
      </c>
      <c r="V720" s="16" t="s">
        <v>1323</v>
      </c>
      <c r="W720" s="16" t="s">
        <v>1324</v>
      </c>
      <c r="X720" s="83">
        <f t="shared" ref="X720:X760" si="9">F720-(Z720+AB720+AD720+AF720+AH720+AJ720+AL720+AN720+AP720+AR720+AT720+AV720+AX720+AZ720+BB720+BD720+BF720+BH720+BJ720+BL720+BN720+BP720+BR720+BT720+BV720+BX720)</f>
        <v>0</v>
      </c>
      <c r="Y720" s="29" t="s">
        <v>1301</v>
      </c>
      <c r="Z720" s="29">
        <v>11.190200000000001</v>
      </c>
      <c r="AA720" s="29"/>
      <c r="AB720" s="29"/>
      <c r="AC720" s="29"/>
      <c r="AD720" s="29"/>
      <c r="AE720" s="29"/>
      <c r="AF720" s="29"/>
    </row>
    <row r="721" spans="1:1592" s="163" customFormat="1" ht="81" customHeight="1">
      <c r="A721" s="46" t="s">
        <v>869</v>
      </c>
      <c r="B721" s="46" t="s">
        <v>1042</v>
      </c>
      <c r="C721" s="46" t="s">
        <v>55</v>
      </c>
      <c r="D721" s="46">
        <v>34</v>
      </c>
      <c r="E721" s="46">
        <v>29</v>
      </c>
      <c r="F721" s="127">
        <v>28</v>
      </c>
      <c r="G721" s="46" t="s">
        <v>39</v>
      </c>
      <c r="H721" s="46" t="s">
        <v>34</v>
      </c>
      <c r="I721" s="46" t="s">
        <v>45</v>
      </c>
      <c r="J721" s="46" t="s">
        <v>45</v>
      </c>
      <c r="K721" s="46" t="s">
        <v>36</v>
      </c>
      <c r="L721" s="46" t="s">
        <v>1043</v>
      </c>
      <c r="M721" s="46" t="s">
        <v>45</v>
      </c>
      <c r="N721" s="46" t="s">
        <v>38</v>
      </c>
      <c r="O721" s="46" t="s">
        <v>23</v>
      </c>
      <c r="P721" s="46" t="s">
        <v>45</v>
      </c>
      <c r="Q721" s="46" t="s">
        <v>45</v>
      </c>
      <c r="R721" s="46" t="s">
        <v>45</v>
      </c>
      <c r="S721" s="46" t="s">
        <v>45</v>
      </c>
      <c r="T721" s="46" t="s">
        <v>159</v>
      </c>
      <c r="U721" s="46" t="s">
        <v>55</v>
      </c>
      <c r="V721" s="120"/>
      <c r="W721" s="123"/>
      <c r="X721" s="83">
        <f t="shared" si="9"/>
        <v>0</v>
      </c>
      <c r="Y721" s="123" t="s">
        <v>1366</v>
      </c>
      <c r="Z721" s="46">
        <v>28</v>
      </c>
      <c r="AA721" s="46"/>
      <c r="AB721" s="46"/>
      <c r="AC721" s="116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</row>
    <row r="722" spans="1:1592" s="163" customFormat="1" ht="81" customHeight="1">
      <c r="A722" s="46" t="s">
        <v>869</v>
      </c>
      <c r="B722" s="46" t="s">
        <v>1042</v>
      </c>
      <c r="C722" s="46" t="s">
        <v>55</v>
      </c>
      <c r="D722" s="46">
        <v>34</v>
      </c>
      <c r="E722" s="46">
        <v>43.47</v>
      </c>
      <c r="F722" s="127">
        <v>32</v>
      </c>
      <c r="G722" s="46" t="s">
        <v>71</v>
      </c>
      <c r="H722" s="46" t="s">
        <v>34</v>
      </c>
      <c r="I722" s="46" t="s">
        <v>45</v>
      </c>
      <c r="J722" s="46" t="s">
        <v>45</v>
      </c>
      <c r="K722" s="46" t="s">
        <v>36</v>
      </c>
      <c r="L722" s="46" t="s">
        <v>1043</v>
      </c>
      <c r="M722" s="46" t="s">
        <v>45</v>
      </c>
      <c r="N722" s="46" t="s">
        <v>38</v>
      </c>
      <c r="O722" s="46" t="s">
        <v>23</v>
      </c>
      <c r="P722" s="46" t="s">
        <v>45</v>
      </c>
      <c r="Q722" s="46" t="s">
        <v>45</v>
      </c>
      <c r="R722" s="46" t="s">
        <v>45</v>
      </c>
      <c r="S722" s="46" t="s">
        <v>45</v>
      </c>
      <c r="T722" s="46" t="s">
        <v>159</v>
      </c>
      <c r="U722" s="46" t="s">
        <v>55</v>
      </c>
      <c r="V722" s="120"/>
      <c r="W722" s="123"/>
      <c r="X722" s="83">
        <f t="shared" si="9"/>
        <v>0</v>
      </c>
      <c r="Y722" s="123" t="s">
        <v>1366</v>
      </c>
      <c r="Z722" s="46">
        <v>32</v>
      </c>
      <c r="AA722" s="116"/>
      <c r="AB722" s="116"/>
      <c r="AC722" s="116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159"/>
      <c r="BB722" s="159"/>
      <c r="BC722" s="159"/>
      <c r="BD722" s="159"/>
      <c r="BE722" s="159"/>
      <c r="BF722" s="159"/>
      <c r="BG722" s="159"/>
      <c r="BH722" s="159"/>
      <c r="BI722" s="159"/>
      <c r="BJ722" s="159"/>
      <c r="BK722" s="159"/>
      <c r="BL722" s="159"/>
      <c r="BM722" s="159"/>
      <c r="BN722" s="159"/>
      <c r="BO722" s="159"/>
      <c r="BP722" s="159"/>
      <c r="BQ722" s="159"/>
      <c r="BR722" s="159"/>
      <c r="BS722" s="159"/>
      <c r="BT722" s="159"/>
      <c r="BU722" s="159"/>
      <c r="BV722" s="159"/>
      <c r="BW722" s="159"/>
      <c r="BX722" s="159"/>
      <c r="BY722" s="388"/>
      <c r="BZ722" s="388"/>
      <c r="CA722" s="388"/>
      <c r="CB722" s="388"/>
      <c r="CC722" s="388"/>
      <c r="CD722" s="388"/>
      <c r="CE722" s="388"/>
      <c r="CF722" s="388"/>
      <c r="CG722" s="388"/>
      <c r="CH722" s="388"/>
      <c r="CI722" s="388"/>
      <c r="CJ722" s="388"/>
      <c r="CK722" s="388"/>
      <c r="CL722" s="388"/>
      <c r="CM722" s="388"/>
      <c r="CN722" s="388"/>
      <c r="CO722" s="388"/>
      <c r="CP722" s="388"/>
      <c r="CQ722" s="388"/>
      <c r="CR722" s="388"/>
      <c r="CS722" s="388"/>
      <c r="CT722" s="388"/>
      <c r="CU722" s="388"/>
      <c r="CV722" s="388"/>
      <c r="CW722" s="388"/>
      <c r="CX722" s="388"/>
      <c r="CY722" s="388"/>
      <c r="CZ722" s="388"/>
      <c r="DA722" s="388"/>
      <c r="DB722" s="388"/>
      <c r="DC722" s="388"/>
      <c r="DD722" s="388"/>
      <c r="DE722" s="388"/>
    </row>
    <row r="723" spans="1:1592" s="163" customFormat="1" ht="81" customHeight="1">
      <c r="A723" s="46" t="s">
        <v>869</v>
      </c>
      <c r="B723" s="46" t="s">
        <v>870</v>
      </c>
      <c r="C723" s="46" t="s">
        <v>55</v>
      </c>
      <c r="D723" s="46">
        <v>78</v>
      </c>
      <c r="E723" s="46">
        <v>43</v>
      </c>
      <c r="F723" s="127">
        <v>22</v>
      </c>
      <c r="G723" s="46" t="s">
        <v>39</v>
      </c>
      <c r="H723" s="46" t="s">
        <v>34</v>
      </c>
      <c r="I723" s="46" t="s">
        <v>45</v>
      </c>
      <c r="J723" s="46" t="s">
        <v>45</v>
      </c>
      <c r="K723" s="46" t="s">
        <v>36</v>
      </c>
      <c r="L723" s="46" t="s">
        <v>1043</v>
      </c>
      <c r="M723" s="46" t="s">
        <v>45</v>
      </c>
      <c r="N723" s="46" t="s">
        <v>38</v>
      </c>
      <c r="O723" s="46" t="s">
        <v>23</v>
      </c>
      <c r="P723" s="46" t="s">
        <v>45</v>
      </c>
      <c r="Q723" s="46" t="s">
        <v>45</v>
      </c>
      <c r="R723" s="46" t="s">
        <v>45</v>
      </c>
      <c r="S723" s="46" t="s">
        <v>45</v>
      </c>
      <c r="T723" s="46" t="s">
        <v>159</v>
      </c>
      <c r="U723" s="46" t="s">
        <v>55</v>
      </c>
      <c r="V723" s="120"/>
      <c r="W723" s="123"/>
      <c r="X723" s="83">
        <f t="shared" si="9"/>
        <v>0</v>
      </c>
      <c r="Y723" s="123" t="s">
        <v>1366</v>
      </c>
      <c r="Z723" s="46">
        <v>22</v>
      </c>
      <c r="AA723" s="116"/>
      <c r="AB723" s="116"/>
      <c r="AC723" s="116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159"/>
      <c r="BB723" s="159"/>
      <c r="BC723" s="159"/>
      <c r="BD723" s="159"/>
      <c r="BE723" s="159"/>
      <c r="BF723" s="159"/>
      <c r="BG723" s="159"/>
      <c r="BH723" s="159"/>
      <c r="BI723" s="159"/>
      <c r="BJ723" s="159"/>
      <c r="BK723" s="159"/>
      <c r="BL723" s="159"/>
      <c r="BM723" s="159"/>
      <c r="BN723" s="159"/>
      <c r="BO723" s="159"/>
      <c r="BP723" s="159"/>
      <c r="BQ723" s="159"/>
      <c r="BR723" s="159"/>
      <c r="BS723" s="159"/>
      <c r="BT723" s="159"/>
      <c r="BU723" s="159"/>
      <c r="BV723" s="159"/>
      <c r="BW723" s="159"/>
      <c r="BX723" s="159"/>
      <c r="BY723" s="388"/>
      <c r="BZ723" s="388"/>
      <c r="CA723" s="388"/>
      <c r="CB723" s="388"/>
      <c r="CC723" s="388"/>
      <c r="CD723" s="388"/>
      <c r="CE723" s="388"/>
      <c r="CF723" s="388"/>
      <c r="CG723" s="388"/>
      <c r="CH723" s="388"/>
      <c r="CI723" s="388"/>
      <c r="CJ723" s="388"/>
      <c r="CK723" s="388"/>
      <c r="CL723" s="388"/>
      <c r="CM723" s="388"/>
      <c r="CN723" s="388"/>
      <c r="CO723" s="388"/>
      <c r="CP723" s="388"/>
      <c r="CQ723" s="388"/>
      <c r="CR723" s="388"/>
      <c r="CS723" s="388"/>
      <c r="CT723" s="388"/>
      <c r="CU723" s="388"/>
      <c r="CV723" s="388"/>
      <c r="CW723" s="388"/>
      <c r="CX723" s="388"/>
      <c r="CY723" s="388"/>
      <c r="CZ723" s="388"/>
      <c r="DA723" s="388"/>
      <c r="DB723" s="388"/>
      <c r="DC723" s="388"/>
      <c r="DD723" s="388"/>
      <c r="DE723" s="388"/>
    </row>
    <row r="724" spans="1:1592" s="163" customFormat="1" ht="81" customHeight="1">
      <c r="A724" s="46" t="s">
        <v>869</v>
      </c>
      <c r="B724" s="46" t="s">
        <v>870</v>
      </c>
      <c r="C724" s="46" t="s">
        <v>55</v>
      </c>
      <c r="D724" s="46">
        <v>75</v>
      </c>
      <c r="E724" s="128">
        <v>57.6</v>
      </c>
      <c r="F724" s="127">
        <v>7</v>
      </c>
      <c r="G724" s="46" t="s">
        <v>71</v>
      </c>
      <c r="H724" s="46" t="s">
        <v>34</v>
      </c>
      <c r="I724" s="46" t="s">
        <v>45</v>
      </c>
      <c r="J724" s="46" t="s">
        <v>45</v>
      </c>
      <c r="K724" s="46" t="s">
        <v>36</v>
      </c>
      <c r="L724" s="46" t="s">
        <v>1043</v>
      </c>
      <c r="M724" s="46" t="s">
        <v>45</v>
      </c>
      <c r="N724" s="46" t="s">
        <v>38</v>
      </c>
      <c r="O724" s="46" t="s">
        <v>23</v>
      </c>
      <c r="P724" s="46" t="s">
        <v>45</v>
      </c>
      <c r="Q724" s="46" t="s">
        <v>45</v>
      </c>
      <c r="R724" s="46" t="s">
        <v>45</v>
      </c>
      <c r="S724" s="46" t="s">
        <v>45</v>
      </c>
      <c r="T724" s="46" t="s">
        <v>159</v>
      </c>
      <c r="U724" s="46" t="s">
        <v>55</v>
      </c>
      <c r="V724" s="120"/>
      <c r="W724" s="123"/>
      <c r="X724" s="83">
        <f t="shared" si="9"/>
        <v>0</v>
      </c>
      <c r="Y724" s="123" t="s">
        <v>1366</v>
      </c>
      <c r="Z724" s="46">
        <v>7</v>
      </c>
      <c r="AA724" s="116"/>
      <c r="AB724" s="116"/>
      <c r="AC724" s="116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159"/>
      <c r="BB724" s="159"/>
      <c r="BC724" s="159"/>
      <c r="BD724" s="159"/>
      <c r="BE724" s="159"/>
      <c r="BF724" s="159"/>
      <c r="BG724" s="159"/>
      <c r="BH724" s="159"/>
      <c r="BI724" s="159"/>
      <c r="BJ724" s="159"/>
      <c r="BK724" s="159"/>
      <c r="BL724" s="159"/>
      <c r="BM724" s="159"/>
      <c r="BN724" s="159"/>
      <c r="BO724" s="159"/>
      <c r="BP724" s="159"/>
      <c r="BQ724" s="159"/>
      <c r="BR724" s="159"/>
      <c r="BS724" s="159"/>
      <c r="BT724" s="159"/>
      <c r="BU724" s="159"/>
      <c r="BV724" s="159"/>
      <c r="BW724" s="159"/>
      <c r="BX724" s="159"/>
      <c r="BY724" s="388"/>
      <c r="BZ724" s="388"/>
      <c r="CA724" s="388"/>
      <c r="CB724" s="388"/>
      <c r="CC724" s="388"/>
      <c r="CD724" s="388"/>
      <c r="CE724" s="388"/>
      <c r="CF724" s="388"/>
      <c r="CG724" s="388"/>
      <c r="CH724" s="388"/>
      <c r="CI724" s="388"/>
      <c r="CJ724" s="388"/>
      <c r="CK724" s="388"/>
      <c r="CL724" s="388"/>
      <c r="CM724" s="388"/>
      <c r="CN724" s="388"/>
      <c r="CO724" s="388"/>
      <c r="CP724" s="388"/>
      <c r="CQ724" s="388"/>
      <c r="CR724" s="388"/>
      <c r="CS724" s="388"/>
      <c r="CT724" s="388"/>
      <c r="CU724" s="388"/>
      <c r="CV724" s="388"/>
      <c r="CW724" s="388"/>
      <c r="CX724" s="388"/>
      <c r="CY724" s="388"/>
      <c r="CZ724" s="388"/>
      <c r="DA724" s="388"/>
      <c r="DB724" s="388"/>
      <c r="DC724" s="388"/>
      <c r="DD724" s="388"/>
      <c r="DE724" s="388"/>
      <c r="DF724" s="388"/>
      <c r="DG724" s="388"/>
      <c r="DH724" s="388"/>
      <c r="DI724" s="388"/>
      <c r="DJ724" s="388"/>
      <c r="DK724" s="388"/>
      <c r="DL724" s="388"/>
      <c r="DM724" s="388"/>
      <c r="DN724" s="388"/>
      <c r="DO724" s="388"/>
      <c r="DP724" s="388"/>
      <c r="DQ724" s="388"/>
      <c r="DR724" s="388"/>
      <c r="DS724" s="388"/>
      <c r="DT724" s="388"/>
      <c r="DU724" s="388"/>
      <c r="DV724" s="388"/>
      <c r="DW724" s="388"/>
      <c r="DX724" s="388"/>
      <c r="DY724" s="388"/>
      <c r="DZ724" s="388"/>
      <c r="EA724" s="388"/>
      <c r="EB724" s="388"/>
      <c r="EC724" s="388"/>
      <c r="ED724" s="388"/>
      <c r="EE724" s="388"/>
      <c r="EF724" s="388"/>
      <c r="EG724" s="388"/>
      <c r="EH724" s="388"/>
      <c r="EI724" s="388"/>
      <c r="EJ724" s="388"/>
      <c r="EK724" s="388"/>
      <c r="EL724" s="388"/>
      <c r="EM724" s="388"/>
      <c r="EN724" s="388"/>
      <c r="EO724" s="388"/>
      <c r="EP724" s="388"/>
      <c r="EQ724" s="388"/>
      <c r="ER724" s="388"/>
      <c r="ES724" s="388"/>
      <c r="ET724" s="388"/>
      <c r="EU724" s="388"/>
      <c r="EV724" s="388"/>
      <c r="EW724" s="388"/>
      <c r="EX724" s="388"/>
      <c r="EY724" s="388"/>
      <c r="EZ724" s="388"/>
      <c r="FA724" s="388"/>
      <c r="FB724" s="388"/>
      <c r="FC724" s="388"/>
      <c r="FD724" s="388"/>
      <c r="FE724" s="388"/>
      <c r="FF724" s="388"/>
      <c r="FG724" s="388"/>
      <c r="FH724" s="388"/>
      <c r="FI724" s="388"/>
      <c r="FJ724" s="388"/>
      <c r="FK724" s="388"/>
      <c r="FL724" s="388"/>
      <c r="FM724" s="388"/>
      <c r="FN724" s="388"/>
      <c r="FO724" s="388"/>
      <c r="FP724" s="388"/>
      <c r="FQ724" s="388"/>
      <c r="FR724" s="388"/>
      <c r="FS724" s="388"/>
      <c r="FT724" s="388"/>
      <c r="FU724" s="388"/>
      <c r="FV724" s="388"/>
      <c r="FW724" s="388"/>
      <c r="FX724" s="388"/>
      <c r="FY724" s="388"/>
      <c r="FZ724" s="388"/>
      <c r="GA724" s="388"/>
      <c r="GB724" s="388"/>
      <c r="GC724" s="388"/>
      <c r="GD724" s="388"/>
      <c r="GE724" s="388"/>
      <c r="GF724" s="388"/>
      <c r="GG724" s="388"/>
      <c r="GH724" s="388"/>
      <c r="GI724" s="388"/>
      <c r="GJ724" s="388"/>
      <c r="GK724" s="388"/>
      <c r="GL724" s="388"/>
      <c r="GM724" s="388"/>
      <c r="GN724" s="388"/>
      <c r="GO724" s="388"/>
      <c r="GP724" s="388"/>
      <c r="GQ724" s="388"/>
      <c r="GR724" s="388"/>
      <c r="GS724" s="388"/>
      <c r="GT724" s="388"/>
      <c r="GU724" s="388"/>
      <c r="GV724" s="388"/>
      <c r="GW724" s="388"/>
      <c r="GX724" s="388"/>
      <c r="GY724" s="388"/>
      <c r="GZ724" s="388"/>
      <c r="HA724" s="388"/>
      <c r="HB724" s="388"/>
      <c r="HC724" s="388"/>
      <c r="HD724" s="388"/>
      <c r="HE724" s="388"/>
      <c r="HF724" s="388"/>
      <c r="HG724" s="388"/>
      <c r="HH724" s="388"/>
      <c r="HI724" s="388"/>
      <c r="HJ724" s="388"/>
      <c r="HK724" s="388"/>
      <c r="HL724" s="388"/>
      <c r="HM724" s="388"/>
      <c r="HN724" s="388"/>
      <c r="HO724" s="388"/>
      <c r="HP724" s="388"/>
      <c r="HQ724" s="388"/>
      <c r="HR724" s="388"/>
      <c r="HS724" s="388"/>
      <c r="HT724" s="388"/>
      <c r="HU724" s="388"/>
      <c r="HV724" s="388"/>
      <c r="HW724" s="388"/>
      <c r="HX724" s="388"/>
      <c r="HY724" s="388"/>
      <c r="HZ724" s="388"/>
      <c r="IA724" s="388"/>
      <c r="IB724" s="388"/>
      <c r="IC724" s="388"/>
      <c r="ID724" s="388"/>
      <c r="IE724" s="388"/>
      <c r="IF724" s="388"/>
      <c r="IG724" s="388"/>
      <c r="IH724" s="388"/>
      <c r="II724" s="388"/>
      <c r="IJ724" s="388"/>
      <c r="IK724" s="388"/>
      <c r="IL724" s="388"/>
      <c r="IM724" s="388"/>
      <c r="IN724" s="388"/>
      <c r="IO724" s="388"/>
      <c r="IP724" s="388"/>
      <c r="IQ724" s="388"/>
      <c r="IR724" s="388"/>
      <c r="IS724" s="388"/>
      <c r="IT724" s="388"/>
      <c r="IU724" s="388"/>
      <c r="IV724" s="388"/>
      <c r="IW724" s="388"/>
      <c r="IX724" s="388"/>
      <c r="IY724" s="388"/>
      <c r="IZ724" s="388"/>
      <c r="JA724" s="388"/>
      <c r="JB724" s="388"/>
      <c r="JC724" s="388"/>
      <c r="JD724" s="388"/>
      <c r="JE724" s="388"/>
      <c r="JF724" s="388"/>
      <c r="JG724" s="388"/>
      <c r="JH724" s="388"/>
      <c r="JI724" s="388"/>
      <c r="JJ724" s="388"/>
      <c r="JK724" s="388"/>
      <c r="JL724" s="388"/>
      <c r="JM724" s="388"/>
      <c r="JN724" s="388"/>
      <c r="JO724" s="388"/>
      <c r="JP724" s="388"/>
      <c r="JQ724" s="388"/>
      <c r="JR724" s="388"/>
      <c r="JS724" s="388"/>
      <c r="JT724" s="388"/>
      <c r="JU724" s="388"/>
      <c r="JV724" s="388"/>
      <c r="JW724" s="388"/>
      <c r="JX724" s="388"/>
      <c r="JY724" s="388"/>
      <c r="JZ724" s="388"/>
      <c r="KA724" s="388"/>
      <c r="KB724" s="388"/>
      <c r="KC724" s="388"/>
      <c r="KD724" s="388"/>
      <c r="KE724" s="388"/>
      <c r="KF724" s="388"/>
      <c r="KG724" s="388"/>
      <c r="KH724" s="388"/>
      <c r="KI724" s="388"/>
      <c r="KJ724" s="388"/>
      <c r="KK724" s="388"/>
      <c r="KL724" s="388"/>
      <c r="KM724" s="388"/>
      <c r="KN724" s="388"/>
      <c r="KO724" s="388"/>
      <c r="KP724" s="388"/>
      <c r="KQ724" s="388"/>
      <c r="KR724" s="388"/>
      <c r="KS724" s="388"/>
      <c r="KT724" s="388"/>
      <c r="KU724" s="388"/>
      <c r="KV724" s="388"/>
      <c r="KW724" s="388"/>
      <c r="KX724" s="388"/>
      <c r="KY724" s="388"/>
      <c r="KZ724" s="388"/>
      <c r="LA724" s="388"/>
      <c r="LB724" s="388"/>
      <c r="LC724" s="388"/>
      <c r="LD724" s="388"/>
      <c r="LE724" s="388"/>
      <c r="LF724" s="388"/>
      <c r="LG724" s="388"/>
      <c r="LH724" s="388"/>
      <c r="LI724" s="388"/>
      <c r="LJ724" s="388"/>
      <c r="LK724" s="388"/>
      <c r="LL724" s="388"/>
      <c r="LM724" s="388"/>
      <c r="LN724" s="388"/>
      <c r="LO724" s="388"/>
      <c r="LP724" s="388"/>
      <c r="LQ724" s="388"/>
      <c r="LR724" s="388"/>
      <c r="LS724" s="388"/>
      <c r="LT724" s="388"/>
      <c r="LU724" s="388"/>
      <c r="LV724" s="388"/>
      <c r="LW724" s="388"/>
      <c r="LX724" s="388"/>
      <c r="LY724" s="388"/>
      <c r="LZ724" s="388"/>
      <c r="MA724" s="388"/>
      <c r="MB724" s="388"/>
      <c r="MC724" s="388"/>
      <c r="MD724" s="388"/>
      <c r="ME724" s="388"/>
      <c r="MF724" s="388"/>
      <c r="MG724" s="388"/>
      <c r="MH724" s="388"/>
      <c r="MI724" s="388"/>
      <c r="MJ724" s="388"/>
      <c r="MK724" s="388"/>
      <c r="ML724" s="388"/>
      <c r="MM724" s="388"/>
      <c r="MN724" s="388"/>
      <c r="MO724" s="388"/>
      <c r="MP724" s="388"/>
      <c r="MQ724" s="388"/>
      <c r="MR724" s="388"/>
      <c r="MS724" s="388"/>
      <c r="MT724" s="388"/>
      <c r="MU724" s="388"/>
      <c r="MV724" s="388"/>
      <c r="MW724" s="388"/>
      <c r="MX724" s="388"/>
      <c r="MY724" s="388"/>
      <c r="MZ724" s="388"/>
      <c r="NA724" s="388"/>
      <c r="NB724" s="388"/>
      <c r="NC724" s="388"/>
      <c r="ND724" s="388"/>
      <c r="NE724" s="388"/>
      <c r="NF724" s="388"/>
      <c r="NG724" s="388"/>
      <c r="NH724" s="388"/>
      <c r="NI724" s="388"/>
      <c r="NJ724" s="388"/>
      <c r="NK724" s="388"/>
      <c r="NL724" s="388"/>
      <c r="NM724" s="388"/>
      <c r="NN724" s="388"/>
      <c r="NO724" s="388"/>
      <c r="NP724" s="388"/>
      <c r="NQ724" s="388"/>
      <c r="NR724" s="388"/>
      <c r="NS724" s="388"/>
      <c r="NT724" s="388"/>
      <c r="NU724" s="388"/>
      <c r="NV724" s="388"/>
      <c r="NW724" s="388"/>
      <c r="NX724" s="388"/>
      <c r="NY724" s="388"/>
      <c r="NZ724" s="388"/>
      <c r="OA724" s="388"/>
      <c r="OB724" s="388"/>
      <c r="OC724" s="388"/>
      <c r="OD724" s="388"/>
      <c r="OE724" s="388"/>
      <c r="OF724" s="388"/>
      <c r="OG724" s="388"/>
      <c r="OH724" s="388"/>
      <c r="OI724" s="388"/>
      <c r="OJ724" s="388"/>
      <c r="OK724" s="388"/>
      <c r="OL724" s="388"/>
      <c r="OM724" s="388"/>
      <c r="ON724" s="388"/>
      <c r="OO724" s="388"/>
      <c r="OP724" s="388"/>
      <c r="OQ724" s="388"/>
      <c r="OR724" s="388"/>
      <c r="OS724" s="388"/>
      <c r="OT724" s="388"/>
      <c r="OU724" s="388"/>
      <c r="OV724" s="388"/>
      <c r="OW724" s="388"/>
      <c r="OX724" s="388"/>
      <c r="OY724" s="388"/>
      <c r="OZ724" s="388"/>
      <c r="PA724" s="388"/>
      <c r="PB724" s="388"/>
      <c r="PC724" s="388"/>
      <c r="PD724" s="388"/>
      <c r="PE724" s="388"/>
      <c r="PF724" s="388"/>
      <c r="PG724" s="388"/>
      <c r="PH724" s="388"/>
      <c r="PI724" s="388"/>
      <c r="PJ724" s="388"/>
      <c r="PK724" s="388"/>
      <c r="PL724" s="388"/>
      <c r="PM724" s="388"/>
      <c r="PN724" s="388"/>
      <c r="PO724" s="388"/>
      <c r="PP724" s="388"/>
      <c r="PQ724" s="388"/>
      <c r="PR724" s="388"/>
      <c r="PS724" s="388"/>
      <c r="PT724" s="388"/>
      <c r="PU724" s="388"/>
      <c r="PV724" s="388"/>
      <c r="PW724" s="388"/>
      <c r="PX724" s="388"/>
      <c r="PY724" s="388"/>
      <c r="PZ724" s="388"/>
      <c r="QA724" s="388"/>
      <c r="QB724" s="388"/>
      <c r="QC724" s="388"/>
      <c r="QD724" s="388"/>
      <c r="QE724" s="388"/>
      <c r="QF724" s="388"/>
      <c r="QG724" s="388"/>
      <c r="QH724" s="388"/>
      <c r="QI724" s="388"/>
      <c r="QJ724" s="388"/>
      <c r="QK724" s="388"/>
      <c r="QL724" s="388"/>
      <c r="QM724" s="388"/>
      <c r="QN724" s="388"/>
      <c r="QO724" s="388"/>
      <c r="QP724" s="388"/>
      <c r="QQ724" s="388"/>
      <c r="QR724" s="388"/>
      <c r="QS724" s="388"/>
      <c r="QT724" s="388"/>
      <c r="QU724" s="388"/>
      <c r="QV724" s="388"/>
      <c r="QW724" s="388"/>
      <c r="QX724" s="388"/>
      <c r="QY724" s="388"/>
      <c r="QZ724" s="388"/>
      <c r="RA724" s="388"/>
      <c r="RB724" s="388"/>
      <c r="RC724" s="388"/>
      <c r="RD724" s="388"/>
      <c r="RE724" s="388"/>
      <c r="RF724" s="388"/>
      <c r="RG724" s="388"/>
      <c r="RH724" s="388"/>
      <c r="RI724" s="388"/>
      <c r="RJ724" s="388"/>
      <c r="RK724" s="388"/>
      <c r="RL724" s="388"/>
      <c r="RM724" s="388"/>
      <c r="RN724" s="388"/>
      <c r="RO724" s="388"/>
      <c r="RP724" s="388"/>
      <c r="RQ724" s="388"/>
      <c r="RR724" s="388"/>
      <c r="RS724" s="388"/>
      <c r="RT724" s="388"/>
      <c r="RU724" s="388"/>
      <c r="RV724" s="388"/>
      <c r="RW724" s="388"/>
      <c r="RX724" s="388"/>
      <c r="RY724" s="388"/>
      <c r="RZ724" s="388"/>
      <c r="SA724" s="388"/>
      <c r="SB724" s="388"/>
      <c r="SC724" s="388"/>
      <c r="SD724" s="388"/>
      <c r="SE724" s="388"/>
      <c r="SF724" s="388"/>
      <c r="SG724" s="388"/>
      <c r="SH724" s="388"/>
      <c r="SI724" s="388"/>
      <c r="SJ724" s="388"/>
      <c r="SK724" s="388"/>
      <c r="SL724" s="388"/>
      <c r="SM724" s="388"/>
      <c r="SN724" s="388"/>
      <c r="SO724" s="388"/>
      <c r="SP724" s="388"/>
      <c r="SQ724" s="388"/>
      <c r="SR724" s="388"/>
      <c r="SS724" s="388"/>
      <c r="ST724" s="388"/>
      <c r="SU724" s="388"/>
      <c r="SV724" s="388"/>
      <c r="SW724" s="388"/>
      <c r="SX724" s="388"/>
      <c r="SY724" s="388"/>
      <c r="SZ724" s="388"/>
      <c r="TA724" s="388"/>
      <c r="TB724" s="388"/>
      <c r="TC724" s="388"/>
      <c r="TD724" s="388"/>
      <c r="TE724" s="388"/>
      <c r="TF724" s="388"/>
      <c r="TG724" s="388"/>
      <c r="TH724" s="388"/>
      <c r="TI724" s="388"/>
      <c r="TJ724" s="388"/>
      <c r="TK724" s="388"/>
      <c r="TL724" s="388"/>
      <c r="TM724" s="388"/>
      <c r="TN724" s="388"/>
      <c r="TO724" s="388"/>
      <c r="TP724" s="388"/>
      <c r="TQ724" s="388"/>
      <c r="TR724" s="388"/>
      <c r="TS724" s="388"/>
      <c r="TT724" s="388"/>
      <c r="TU724" s="388"/>
      <c r="TV724" s="388"/>
      <c r="TW724" s="388"/>
      <c r="TX724" s="388"/>
      <c r="TY724" s="388"/>
      <c r="TZ724" s="388"/>
      <c r="UA724" s="388"/>
      <c r="UB724" s="388"/>
      <c r="UC724" s="388"/>
      <c r="UD724" s="388"/>
      <c r="UE724" s="388"/>
      <c r="UF724" s="388"/>
      <c r="UG724" s="388"/>
      <c r="UH724" s="388"/>
      <c r="UI724" s="388"/>
      <c r="UJ724" s="388"/>
      <c r="UK724" s="388"/>
      <c r="UL724" s="388"/>
      <c r="UM724" s="388"/>
      <c r="UN724" s="388"/>
      <c r="UO724" s="388"/>
      <c r="UP724" s="388"/>
      <c r="UQ724" s="388"/>
      <c r="UR724" s="388"/>
      <c r="US724" s="388"/>
      <c r="UT724" s="388"/>
      <c r="UU724" s="388"/>
      <c r="UV724" s="388"/>
      <c r="UW724" s="388"/>
      <c r="UX724" s="388"/>
      <c r="UY724" s="388"/>
      <c r="UZ724" s="388"/>
      <c r="VA724" s="388"/>
      <c r="VB724" s="388"/>
      <c r="VC724" s="388"/>
      <c r="VD724" s="388"/>
      <c r="VE724" s="388"/>
      <c r="VF724" s="388"/>
      <c r="VG724" s="388"/>
      <c r="VH724" s="388"/>
      <c r="VI724" s="388"/>
      <c r="VJ724" s="388"/>
      <c r="VK724" s="388"/>
      <c r="VL724" s="388"/>
      <c r="VM724" s="388"/>
      <c r="VN724" s="388"/>
      <c r="VO724" s="388"/>
      <c r="VP724" s="388"/>
      <c r="VQ724" s="388"/>
      <c r="VR724" s="388"/>
      <c r="VS724" s="388"/>
      <c r="VT724" s="388"/>
      <c r="VU724" s="388"/>
      <c r="VV724" s="388"/>
      <c r="VW724" s="388"/>
      <c r="VX724" s="388"/>
      <c r="VY724" s="388"/>
      <c r="VZ724" s="388"/>
      <c r="WA724" s="388"/>
      <c r="WB724" s="388"/>
      <c r="WC724" s="388"/>
      <c r="WD724" s="388"/>
      <c r="WE724" s="388"/>
      <c r="WF724" s="388"/>
      <c r="WG724" s="388"/>
      <c r="WH724" s="388"/>
      <c r="WI724" s="388"/>
      <c r="WJ724" s="388"/>
      <c r="WK724" s="388"/>
      <c r="WL724" s="388"/>
      <c r="WM724" s="388"/>
      <c r="WN724" s="388"/>
      <c r="WO724" s="388"/>
      <c r="WP724" s="388"/>
      <c r="WQ724" s="388"/>
      <c r="WR724" s="388"/>
      <c r="WS724" s="388"/>
      <c r="WT724" s="388"/>
      <c r="WU724" s="388"/>
      <c r="WV724" s="388"/>
      <c r="WW724" s="388"/>
      <c r="WX724" s="388"/>
      <c r="WY724" s="388"/>
      <c r="WZ724" s="388"/>
      <c r="XA724" s="388"/>
      <c r="XB724" s="388"/>
      <c r="XC724" s="388"/>
      <c r="XD724" s="388"/>
      <c r="XE724" s="388"/>
      <c r="XF724" s="388"/>
      <c r="XG724" s="388"/>
      <c r="XH724" s="388"/>
      <c r="XI724" s="388"/>
      <c r="XJ724" s="388"/>
      <c r="XK724" s="388"/>
      <c r="XL724" s="388"/>
      <c r="XM724" s="388"/>
      <c r="XN724" s="388"/>
      <c r="XO724" s="388"/>
      <c r="XP724" s="388"/>
      <c r="XQ724" s="388"/>
      <c r="XR724" s="388"/>
      <c r="XS724" s="388"/>
      <c r="XT724" s="388"/>
      <c r="XU724" s="388"/>
      <c r="XV724" s="388"/>
      <c r="XW724" s="388"/>
      <c r="XX724" s="388"/>
      <c r="XY724" s="388"/>
      <c r="XZ724" s="388"/>
      <c r="YA724" s="388"/>
      <c r="YB724" s="388"/>
      <c r="YC724" s="388"/>
      <c r="YD724" s="388"/>
      <c r="YE724" s="388"/>
      <c r="YF724" s="388"/>
      <c r="YG724" s="388"/>
      <c r="YH724" s="388"/>
      <c r="YI724" s="388"/>
      <c r="YJ724" s="388"/>
      <c r="YK724" s="388"/>
      <c r="YL724" s="388"/>
      <c r="YM724" s="388"/>
      <c r="YN724" s="388"/>
      <c r="YO724" s="388"/>
      <c r="YP724" s="388"/>
      <c r="YQ724" s="388"/>
      <c r="YR724" s="388"/>
      <c r="YS724" s="388"/>
      <c r="YT724" s="388"/>
      <c r="YU724" s="388"/>
      <c r="YV724" s="388"/>
      <c r="YW724" s="388"/>
      <c r="YX724" s="388"/>
      <c r="YY724" s="388"/>
      <c r="YZ724" s="388"/>
      <c r="ZA724" s="388"/>
      <c r="ZB724" s="388"/>
      <c r="ZC724" s="388"/>
      <c r="ZD724" s="388"/>
      <c r="ZE724" s="388"/>
      <c r="ZF724" s="388"/>
      <c r="ZG724" s="388"/>
      <c r="ZH724" s="388"/>
      <c r="ZI724" s="388"/>
      <c r="ZJ724" s="388"/>
      <c r="ZK724" s="388"/>
      <c r="ZL724" s="388"/>
      <c r="ZM724" s="388"/>
      <c r="ZN724" s="388"/>
      <c r="ZO724" s="388"/>
      <c r="ZP724" s="388"/>
      <c r="ZQ724" s="388"/>
      <c r="ZR724" s="388"/>
      <c r="ZS724" s="388"/>
      <c r="ZT724" s="388"/>
      <c r="ZU724" s="388"/>
      <c r="ZV724" s="388"/>
      <c r="ZW724" s="388"/>
      <c r="ZX724" s="388"/>
      <c r="ZY724" s="388"/>
      <c r="ZZ724" s="388"/>
      <c r="AAA724" s="388"/>
      <c r="AAB724" s="388"/>
      <c r="AAC724" s="388"/>
      <c r="AAD724" s="388"/>
      <c r="AAE724" s="388"/>
      <c r="AAF724" s="388"/>
      <c r="AAG724" s="388"/>
      <c r="AAH724" s="388"/>
      <c r="AAI724" s="388"/>
      <c r="AAJ724" s="388"/>
      <c r="AAK724" s="388"/>
      <c r="AAL724" s="388"/>
      <c r="AAM724" s="388"/>
      <c r="AAN724" s="388"/>
      <c r="AAO724" s="388"/>
      <c r="AAP724" s="388"/>
      <c r="AAQ724" s="388"/>
      <c r="AAR724" s="388"/>
      <c r="AAS724" s="388"/>
      <c r="AAT724" s="388"/>
      <c r="AAU724" s="388"/>
      <c r="AAV724" s="388"/>
      <c r="AAW724" s="388"/>
      <c r="AAX724" s="388"/>
      <c r="AAY724" s="388"/>
      <c r="AAZ724" s="388"/>
      <c r="ABA724" s="388"/>
      <c r="ABB724" s="388"/>
      <c r="ABC724" s="388"/>
      <c r="ABD724" s="388"/>
      <c r="ABE724" s="388"/>
      <c r="ABF724" s="388"/>
      <c r="ABG724" s="388"/>
      <c r="ABH724" s="388"/>
      <c r="ABI724" s="388"/>
      <c r="ABJ724" s="388"/>
      <c r="ABK724" s="388"/>
      <c r="ABL724" s="388"/>
      <c r="ABM724" s="388"/>
      <c r="ABN724" s="388"/>
      <c r="ABO724" s="388"/>
      <c r="ABP724" s="388"/>
      <c r="ABQ724" s="388"/>
      <c r="ABR724" s="388"/>
      <c r="ABS724" s="388"/>
      <c r="ABT724" s="388"/>
      <c r="ABU724" s="388"/>
      <c r="ABV724" s="388"/>
      <c r="ABW724" s="388"/>
      <c r="ABX724" s="388"/>
      <c r="ABY724" s="388"/>
      <c r="ABZ724" s="388"/>
      <c r="ACA724" s="388"/>
      <c r="ACB724" s="388"/>
      <c r="ACC724" s="388"/>
      <c r="ACD724" s="388"/>
      <c r="ACE724" s="388"/>
      <c r="ACF724" s="388"/>
      <c r="ACG724" s="388"/>
      <c r="ACH724" s="388"/>
      <c r="ACI724" s="388"/>
      <c r="ACJ724" s="388"/>
      <c r="ACK724" s="388"/>
      <c r="ACL724" s="388"/>
      <c r="ACM724" s="388"/>
      <c r="ACN724" s="388"/>
      <c r="ACO724" s="388"/>
      <c r="ACP724" s="388"/>
      <c r="ACQ724" s="388"/>
      <c r="ACR724" s="388"/>
      <c r="ACS724" s="388"/>
      <c r="ACT724" s="388"/>
      <c r="ACU724" s="388"/>
      <c r="ACV724" s="388"/>
      <c r="ACW724" s="388"/>
      <c r="ACX724" s="388"/>
      <c r="ACY724" s="388"/>
      <c r="ACZ724" s="388"/>
      <c r="ADA724" s="388"/>
      <c r="ADB724" s="388"/>
      <c r="ADC724" s="388"/>
      <c r="ADD724" s="388"/>
      <c r="ADE724" s="388"/>
      <c r="ADF724" s="388"/>
      <c r="ADG724" s="388"/>
      <c r="ADH724" s="388"/>
      <c r="ADI724" s="388"/>
      <c r="ADJ724" s="388"/>
      <c r="ADK724" s="388"/>
      <c r="ADL724" s="388"/>
      <c r="ADM724" s="388"/>
      <c r="ADN724" s="388"/>
      <c r="ADO724" s="388"/>
      <c r="ADP724" s="388"/>
      <c r="ADQ724" s="388"/>
      <c r="ADR724" s="388"/>
      <c r="ADS724" s="388"/>
      <c r="ADT724" s="388"/>
      <c r="ADU724" s="388"/>
      <c r="ADV724" s="388"/>
      <c r="ADW724" s="388"/>
      <c r="ADX724" s="388"/>
      <c r="ADY724" s="388"/>
      <c r="ADZ724" s="388"/>
      <c r="AEA724" s="388"/>
      <c r="AEB724" s="388"/>
      <c r="AEC724" s="388"/>
      <c r="AED724" s="388"/>
      <c r="AEE724" s="388"/>
      <c r="AEF724" s="388"/>
      <c r="AEG724" s="388"/>
      <c r="AEH724" s="388"/>
      <c r="AEI724" s="388"/>
      <c r="AEJ724" s="388"/>
      <c r="AEK724" s="388"/>
      <c r="AEL724" s="388"/>
      <c r="AEM724" s="388"/>
      <c r="AEN724" s="388"/>
      <c r="AEO724" s="388"/>
      <c r="AEP724" s="388"/>
      <c r="AEQ724" s="388"/>
      <c r="AER724" s="388"/>
      <c r="AES724" s="388"/>
      <c r="AET724" s="388"/>
      <c r="AEU724" s="388"/>
      <c r="AEV724" s="388"/>
      <c r="AEW724" s="388"/>
      <c r="AEX724" s="388"/>
      <c r="AEY724" s="388"/>
      <c r="AEZ724" s="388"/>
      <c r="AFA724" s="388"/>
      <c r="AFB724" s="388"/>
      <c r="AFC724" s="388"/>
      <c r="AFD724" s="388"/>
      <c r="AFE724" s="388"/>
      <c r="AFF724" s="388"/>
      <c r="AFG724" s="388"/>
      <c r="AFH724" s="388"/>
      <c r="AFI724" s="388"/>
      <c r="AFJ724" s="388"/>
      <c r="AFK724" s="388"/>
      <c r="AFL724" s="388"/>
      <c r="AFM724" s="388"/>
      <c r="AFN724" s="388"/>
      <c r="AFO724" s="388"/>
      <c r="AFP724" s="388"/>
      <c r="AFQ724" s="388"/>
      <c r="AFR724" s="388"/>
      <c r="AFS724" s="388"/>
      <c r="AFT724" s="388"/>
      <c r="AFU724" s="388"/>
      <c r="AFV724" s="388"/>
      <c r="AFW724" s="388"/>
      <c r="AFX724" s="388"/>
      <c r="AFY724" s="388"/>
      <c r="AFZ724" s="388"/>
      <c r="AGA724" s="388"/>
      <c r="AGB724" s="388"/>
      <c r="AGC724" s="388"/>
      <c r="AGD724" s="388"/>
      <c r="AGE724" s="388"/>
      <c r="AGF724" s="388"/>
      <c r="AGG724" s="388"/>
      <c r="AGH724" s="388"/>
      <c r="AGI724" s="388"/>
      <c r="AGJ724" s="388"/>
      <c r="AGK724" s="388"/>
      <c r="AGL724" s="388"/>
      <c r="AGM724" s="388"/>
      <c r="AGN724" s="388"/>
      <c r="AGO724" s="388"/>
      <c r="AGP724" s="388"/>
      <c r="AGQ724" s="388"/>
      <c r="AGR724" s="388"/>
      <c r="AGS724" s="388"/>
      <c r="AGT724" s="388"/>
      <c r="AGU724" s="388"/>
      <c r="AGV724" s="388"/>
      <c r="AGW724" s="388"/>
      <c r="AGX724" s="388"/>
      <c r="AGY724" s="388"/>
      <c r="AGZ724" s="388"/>
      <c r="AHA724" s="388"/>
      <c r="AHB724" s="388"/>
      <c r="AHC724" s="388"/>
      <c r="AHD724" s="388"/>
      <c r="AHE724" s="388"/>
      <c r="AHF724" s="388"/>
      <c r="AHG724" s="388"/>
      <c r="AHH724" s="388"/>
      <c r="AHI724" s="388"/>
      <c r="AHJ724" s="388"/>
      <c r="AHK724" s="388"/>
      <c r="AHL724" s="388"/>
      <c r="AHM724" s="388"/>
      <c r="AHN724" s="388"/>
      <c r="AHO724" s="388"/>
      <c r="AHP724" s="388"/>
      <c r="AHQ724" s="388"/>
      <c r="AHR724" s="388"/>
      <c r="AHS724" s="388"/>
      <c r="AHT724" s="388"/>
      <c r="AHU724" s="388"/>
      <c r="AHV724" s="388"/>
      <c r="AHW724" s="388"/>
      <c r="AHX724" s="388"/>
      <c r="AHY724" s="388"/>
      <c r="AHZ724" s="388"/>
      <c r="AIA724" s="388"/>
      <c r="AIB724" s="388"/>
      <c r="AIC724" s="388"/>
      <c r="AID724" s="388"/>
      <c r="AIE724" s="388"/>
      <c r="AIF724" s="388"/>
      <c r="AIG724" s="388"/>
      <c r="AIH724" s="388"/>
      <c r="AII724" s="388"/>
      <c r="AIJ724" s="388"/>
      <c r="AIK724" s="388"/>
      <c r="AIL724" s="388"/>
      <c r="AIM724" s="388"/>
      <c r="AIN724" s="388"/>
      <c r="AIO724" s="388"/>
      <c r="AIP724" s="388"/>
      <c r="AIQ724" s="388"/>
      <c r="AIR724" s="388"/>
      <c r="AIS724" s="388"/>
      <c r="AIT724" s="388"/>
      <c r="AIU724" s="388"/>
      <c r="AIV724" s="388"/>
      <c r="AIW724" s="388"/>
      <c r="AIX724" s="388"/>
      <c r="AIY724" s="388"/>
      <c r="AIZ724" s="388"/>
      <c r="AJA724" s="388"/>
      <c r="AJB724" s="388"/>
      <c r="AJC724" s="388"/>
      <c r="AJD724" s="388"/>
      <c r="AJE724" s="388"/>
      <c r="AJF724" s="388"/>
      <c r="AJG724" s="388"/>
      <c r="AJH724" s="388"/>
      <c r="AJI724" s="388"/>
      <c r="AJJ724" s="388"/>
      <c r="AJK724" s="388"/>
      <c r="AJL724" s="388"/>
      <c r="AJM724" s="388"/>
      <c r="AJN724" s="388"/>
      <c r="AJO724" s="388"/>
      <c r="AJP724" s="388"/>
      <c r="AJQ724" s="388"/>
      <c r="AJR724" s="388"/>
      <c r="AJS724" s="388"/>
      <c r="AJT724" s="388"/>
      <c r="AJU724" s="388"/>
      <c r="AJV724" s="388"/>
      <c r="AJW724" s="388"/>
      <c r="AJX724" s="388"/>
      <c r="AJY724" s="388"/>
      <c r="AJZ724" s="388"/>
      <c r="AKA724" s="388"/>
      <c r="AKB724" s="388"/>
      <c r="AKC724" s="388"/>
      <c r="AKD724" s="388"/>
      <c r="AKE724" s="388"/>
      <c r="AKF724" s="388"/>
      <c r="AKG724" s="388"/>
      <c r="AKH724" s="388"/>
      <c r="AKI724" s="388"/>
      <c r="AKJ724" s="388"/>
      <c r="AKK724" s="388"/>
      <c r="AKL724" s="388"/>
      <c r="AKM724" s="388"/>
      <c r="AKN724" s="388"/>
      <c r="AKO724" s="388"/>
      <c r="AKP724" s="388"/>
      <c r="AKQ724" s="388"/>
      <c r="AKR724" s="388"/>
      <c r="AKS724" s="388"/>
      <c r="AKT724" s="388"/>
      <c r="AKU724" s="388"/>
      <c r="AKV724" s="388"/>
      <c r="AKW724" s="388"/>
      <c r="AKX724" s="388"/>
      <c r="AKY724" s="388"/>
      <c r="AKZ724" s="388"/>
      <c r="ALA724" s="388"/>
      <c r="ALB724" s="388"/>
      <c r="ALC724" s="388"/>
      <c r="ALD724" s="388"/>
      <c r="ALE724" s="388"/>
      <c r="ALF724" s="388"/>
      <c r="ALG724" s="388"/>
      <c r="ALH724" s="388"/>
      <c r="ALI724" s="388"/>
      <c r="ALJ724" s="388"/>
      <c r="ALK724" s="388"/>
      <c r="ALL724" s="388"/>
      <c r="ALM724" s="388"/>
      <c r="ALN724" s="388"/>
      <c r="ALO724" s="388"/>
      <c r="ALP724" s="388"/>
      <c r="ALQ724" s="388"/>
      <c r="ALR724" s="388"/>
      <c r="ALS724" s="388"/>
      <c r="ALT724" s="388"/>
      <c r="ALU724" s="388"/>
      <c r="ALV724" s="388"/>
      <c r="ALW724" s="388"/>
      <c r="ALX724" s="388"/>
      <c r="ALY724" s="388"/>
      <c r="ALZ724" s="388"/>
      <c r="AMA724" s="388"/>
      <c r="AMB724" s="388"/>
      <c r="AMC724" s="388"/>
      <c r="AMD724" s="388"/>
      <c r="AME724" s="388"/>
      <c r="AMF724" s="388"/>
      <c r="AMG724" s="388"/>
      <c r="AMH724" s="388"/>
      <c r="AMI724" s="388"/>
      <c r="AMJ724" s="388"/>
      <c r="AMK724" s="388"/>
      <c r="AML724" s="388"/>
      <c r="AMM724" s="388"/>
      <c r="AMN724" s="388"/>
      <c r="AMO724" s="388"/>
      <c r="AMP724" s="388"/>
      <c r="AMQ724" s="388"/>
      <c r="AMR724" s="388"/>
      <c r="AMS724" s="388"/>
      <c r="AMT724" s="388"/>
      <c r="AMU724" s="388"/>
      <c r="AMV724" s="388"/>
      <c r="AMW724" s="388"/>
      <c r="AMX724" s="388"/>
      <c r="AMY724" s="388"/>
      <c r="AMZ724" s="388"/>
      <c r="ANA724" s="388"/>
      <c r="ANB724" s="388"/>
      <c r="ANC724" s="388"/>
      <c r="AND724" s="388"/>
      <c r="ANE724" s="388"/>
      <c r="ANF724" s="388"/>
      <c r="ANG724" s="388"/>
      <c r="ANH724" s="388"/>
      <c r="ANI724" s="388"/>
      <c r="ANJ724" s="388"/>
      <c r="ANK724" s="388"/>
      <c r="ANL724" s="388"/>
      <c r="ANM724" s="388"/>
      <c r="ANN724" s="388"/>
      <c r="ANO724" s="388"/>
      <c r="ANP724" s="388"/>
      <c r="ANQ724" s="388"/>
      <c r="ANR724" s="388"/>
      <c r="ANS724" s="388"/>
      <c r="ANT724" s="388"/>
      <c r="ANU724" s="388"/>
      <c r="ANV724" s="388"/>
      <c r="ANW724" s="388"/>
      <c r="ANX724" s="388"/>
      <c r="ANY724" s="388"/>
      <c r="ANZ724" s="388"/>
      <c r="AOA724" s="388"/>
      <c r="AOB724" s="388"/>
      <c r="AOC724" s="388"/>
      <c r="AOD724" s="388"/>
      <c r="AOE724" s="388"/>
      <c r="AOF724" s="388"/>
      <c r="AOG724" s="388"/>
      <c r="AOH724" s="388"/>
      <c r="AOI724" s="388"/>
      <c r="AOJ724" s="388"/>
      <c r="AOK724" s="388"/>
      <c r="AOL724" s="388"/>
      <c r="AOM724" s="388"/>
      <c r="AON724" s="388"/>
      <c r="AOO724" s="388"/>
      <c r="AOP724" s="388"/>
      <c r="AOQ724" s="388"/>
      <c r="AOR724" s="388"/>
      <c r="AOS724" s="388"/>
      <c r="AOT724" s="388"/>
      <c r="AOU724" s="388"/>
      <c r="AOV724" s="388"/>
      <c r="AOW724" s="388"/>
      <c r="AOX724" s="388"/>
      <c r="AOY724" s="388"/>
      <c r="AOZ724" s="388"/>
      <c r="APA724" s="388"/>
      <c r="APB724" s="388"/>
      <c r="APC724" s="388"/>
      <c r="APD724" s="388"/>
      <c r="APE724" s="388"/>
      <c r="APF724" s="388"/>
      <c r="APG724" s="388"/>
      <c r="APH724" s="388"/>
      <c r="API724" s="388"/>
      <c r="APJ724" s="388"/>
      <c r="APK724" s="388"/>
      <c r="APL724" s="388"/>
      <c r="APM724" s="388"/>
      <c r="APN724" s="388"/>
      <c r="APO724" s="388"/>
      <c r="APP724" s="388"/>
      <c r="APQ724" s="388"/>
      <c r="APR724" s="388"/>
      <c r="APS724" s="388"/>
      <c r="APT724" s="388"/>
      <c r="APU724" s="388"/>
      <c r="APV724" s="388"/>
      <c r="APW724" s="388"/>
      <c r="APX724" s="388"/>
      <c r="APY724" s="388"/>
      <c r="APZ724" s="388"/>
      <c r="AQA724" s="388"/>
      <c r="AQB724" s="388"/>
      <c r="AQC724" s="388"/>
      <c r="AQD724" s="388"/>
      <c r="AQE724" s="388"/>
      <c r="AQF724" s="388"/>
      <c r="AQG724" s="388"/>
      <c r="AQH724" s="388"/>
      <c r="AQI724" s="388"/>
      <c r="AQJ724" s="388"/>
      <c r="AQK724" s="388"/>
      <c r="AQL724" s="388"/>
      <c r="AQM724" s="388"/>
      <c r="AQN724" s="388"/>
      <c r="AQO724" s="388"/>
      <c r="AQP724" s="388"/>
      <c r="AQQ724" s="388"/>
      <c r="AQR724" s="388"/>
      <c r="AQS724" s="388"/>
      <c r="AQT724" s="388"/>
      <c r="AQU724" s="388"/>
      <c r="AQV724" s="388"/>
      <c r="AQW724" s="388"/>
      <c r="AQX724" s="388"/>
      <c r="AQY724" s="388"/>
      <c r="AQZ724" s="388"/>
      <c r="ARA724" s="388"/>
      <c r="ARB724" s="388"/>
      <c r="ARC724" s="388"/>
      <c r="ARD724" s="388"/>
      <c r="ARE724" s="388"/>
      <c r="ARF724" s="388"/>
      <c r="ARG724" s="388"/>
      <c r="ARH724" s="388"/>
      <c r="ARI724" s="388"/>
      <c r="ARJ724" s="388"/>
      <c r="ARK724" s="388"/>
      <c r="ARL724" s="388"/>
      <c r="ARM724" s="388"/>
      <c r="ARN724" s="388"/>
      <c r="ARO724" s="388"/>
      <c r="ARP724" s="388"/>
      <c r="ARQ724" s="388"/>
      <c r="ARR724" s="388"/>
      <c r="ARS724" s="388"/>
      <c r="ART724" s="388"/>
      <c r="ARU724" s="388"/>
      <c r="ARV724" s="388"/>
      <c r="ARW724" s="388"/>
      <c r="ARX724" s="388"/>
      <c r="ARY724" s="388"/>
      <c r="ARZ724" s="388"/>
      <c r="ASA724" s="388"/>
      <c r="ASB724" s="388"/>
      <c r="ASC724" s="388"/>
      <c r="ASD724" s="388"/>
      <c r="ASE724" s="388"/>
      <c r="ASF724" s="388"/>
      <c r="ASG724" s="388"/>
      <c r="ASH724" s="388"/>
      <c r="ASI724" s="388"/>
      <c r="ASJ724" s="388"/>
      <c r="ASK724" s="388"/>
      <c r="ASL724" s="388"/>
      <c r="ASM724" s="388"/>
      <c r="ASN724" s="388"/>
      <c r="ASO724" s="388"/>
      <c r="ASP724" s="388"/>
      <c r="ASQ724" s="388"/>
      <c r="ASR724" s="388"/>
      <c r="ASS724" s="388"/>
      <c r="AST724" s="388"/>
      <c r="ASU724" s="388"/>
      <c r="ASV724" s="388"/>
      <c r="ASW724" s="388"/>
      <c r="ASX724" s="388"/>
      <c r="ASY724" s="388"/>
      <c r="ASZ724" s="388"/>
      <c r="ATA724" s="388"/>
      <c r="ATB724" s="388"/>
      <c r="ATC724" s="388"/>
      <c r="ATD724" s="388"/>
      <c r="ATE724" s="388"/>
      <c r="ATF724" s="388"/>
      <c r="ATG724" s="388"/>
      <c r="ATH724" s="388"/>
      <c r="ATI724" s="388"/>
      <c r="ATJ724" s="388"/>
      <c r="ATK724" s="388"/>
      <c r="ATL724" s="388"/>
      <c r="ATM724" s="388"/>
      <c r="ATN724" s="388"/>
      <c r="ATO724" s="388"/>
      <c r="ATP724" s="388"/>
      <c r="ATQ724" s="388"/>
      <c r="ATR724" s="388"/>
      <c r="ATS724" s="388"/>
      <c r="ATT724" s="388"/>
      <c r="ATU724" s="388"/>
      <c r="ATV724" s="388"/>
      <c r="ATW724" s="388"/>
      <c r="ATX724" s="388"/>
      <c r="ATY724" s="388"/>
      <c r="ATZ724" s="388"/>
      <c r="AUA724" s="388"/>
      <c r="AUB724" s="388"/>
      <c r="AUC724" s="388"/>
      <c r="AUD724" s="388"/>
      <c r="AUE724" s="388"/>
      <c r="AUF724" s="388"/>
      <c r="AUG724" s="388"/>
      <c r="AUH724" s="388"/>
      <c r="AUI724" s="388"/>
      <c r="AUJ724" s="388"/>
      <c r="AUK724" s="388"/>
      <c r="AUL724" s="388"/>
      <c r="AUM724" s="388"/>
      <c r="AUN724" s="388"/>
      <c r="AUO724" s="388"/>
      <c r="AUP724" s="388"/>
      <c r="AUQ724" s="388"/>
      <c r="AUR724" s="388"/>
      <c r="AUS724" s="388"/>
      <c r="AUT724" s="388"/>
      <c r="AUU724" s="388"/>
      <c r="AUV724" s="388"/>
      <c r="AUW724" s="388"/>
      <c r="AUX724" s="388"/>
      <c r="AUY724" s="388"/>
      <c r="AUZ724" s="388"/>
      <c r="AVA724" s="388"/>
      <c r="AVB724" s="388"/>
      <c r="AVC724" s="388"/>
      <c r="AVD724" s="388"/>
      <c r="AVE724" s="388"/>
      <c r="AVF724" s="388"/>
      <c r="AVG724" s="388"/>
      <c r="AVH724" s="388"/>
      <c r="AVI724" s="388"/>
      <c r="AVJ724" s="388"/>
      <c r="AVK724" s="388"/>
      <c r="AVL724" s="388"/>
      <c r="AVM724" s="388"/>
      <c r="AVN724" s="388"/>
      <c r="AVO724" s="388"/>
      <c r="AVP724" s="388"/>
      <c r="AVQ724" s="388"/>
      <c r="AVR724" s="388"/>
      <c r="AVS724" s="388"/>
      <c r="AVT724" s="388"/>
      <c r="AVU724" s="388"/>
      <c r="AVV724" s="388"/>
      <c r="AVW724" s="388"/>
      <c r="AVX724" s="388"/>
      <c r="AVY724" s="388"/>
      <c r="AVZ724" s="388"/>
      <c r="AWA724" s="388"/>
      <c r="AWB724" s="388"/>
      <c r="AWC724" s="388"/>
      <c r="AWD724" s="388"/>
      <c r="AWE724" s="388"/>
      <c r="AWF724" s="388"/>
      <c r="AWG724" s="388"/>
      <c r="AWH724" s="388"/>
      <c r="AWI724" s="388"/>
      <c r="AWJ724" s="388"/>
      <c r="AWK724" s="388"/>
      <c r="AWL724" s="388"/>
      <c r="AWM724" s="388"/>
      <c r="AWN724" s="388"/>
      <c r="AWO724" s="388"/>
      <c r="AWP724" s="388"/>
      <c r="AWQ724" s="388"/>
      <c r="AWR724" s="388"/>
      <c r="AWS724" s="388"/>
      <c r="AWT724" s="388"/>
      <c r="AWU724" s="388"/>
      <c r="AWV724" s="388"/>
      <c r="AWW724" s="388"/>
      <c r="AWX724" s="388"/>
      <c r="AWY724" s="388"/>
      <c r="AWZ724" s="388"/>
      <c r="AXA724" s="388"/>
      <c r="AXB724" s="388"/>
      <c r="AXC724" s="388"/>
      <c r="AXD724" s="388"/>
      <c r="AXE724" s="388"/>
      <c r="AXF724" s="388"/>
      <c r="AXG724" s="388"/>
      <c r="AXH724" s="388"/>
      <c r="AXI724" s="388"/>
      <c r="AXJ724" s="388"/>
      <c r="AXK724" s="388"/>
      <c r="AXL724" s="388"/>
      <c r="AXM724" s="388"/>
      <c r="AXN724" s="388"/>
      <c r="AXO724" s="388"/>
      <c r="AXP724" s="388"/>
      <c r="AXQ724" s="388"/>
      <c r="AXR724" s="388"/>
      <c r="AXS724" s="388"/>
      <c r="AXT724" s="388"/>
      <c r="AXU724" s="388"/>
      <c r="AXV724" s="388"/>
      <c r="AXW724" s="388"/>
      <c r="AXX724" s="388"/>
      <c r="AXY724" s="388"/>
      <c r="AXZ724" s="388"/>
      <c r="AYA724" s="388"/>
      <c r="AYB724" s="388"/>
      <c r="AYD724" s="388"/>
      <c r="AYE724" s="388"/>
      <c r="AYF724" s="388"/>
      <c r="AYG724" s="388"/>
      <c r="AYH724" s="388"/>
      <c r="AYI724" s="388"/>
      <c r="AYJ724" s="388"/>
      <c r="AYK724" s="388"/>
      <c r="AYL724" s="388"/>
      <c r="AYM724" s="388"/>
      <c r="AYN724" s="388"/>
      <c r="AYO724" s="388"/>
      <c r="AYP724" s="388"/>
      <c r="AYQ724" s="388"/>
      <c r="AYR724" s="388"/>
      <c r="AYS724" s="388"/>
      <c r="AYT724" s="388"/>
      <c r="AYU724" s="388"/>
      <c r="AYV724" s="388"/>
      <c r="AYW724" s="388"/>
      <c r="AYX724" s="388"/>
      <c r="AYY724" s="388"/>
      <c r="AYZ724" s="388"/>
      <c r="AZA724" s="388"/>
      <c r="AZB724" s="388"/>
      <c r="AZC724" s="388"/>
      <c r="AZD724" s="388"/>
      <c r="AZE724" s="388"/>
      <c r="AZF724" s="388"/>
      <c r="AZG724" s="388"/>
      <c r="AZH724" s="388"/>
      <c r="AZI724" s="388"/>
      <c r="AZJ724" s="388"/>
      <c r="AZK724" s="388"/>
      <c r="AZL724" s="388"/>
      <c r="AZM724" s="388"/>
      <c r="AZN724" s="388"/>
      <c r="AZO724" s="388"/>
      <c r="AZP724" s="388"/>
      <c r="AZQ724" s="388"/>
      <c r="AZR724" s="388"/>
      <c r="AZS724" s="388"/>
      <c r="AZT724" s="388"/>
      <c r="AZU724" s="388"/>
      <c r="AZV724" s="388"/>
      <c r="AZW724" s="388"/>
      <c r="AZX724" s="388"/>
      <c r="AZY724" s="388"/>
      <c r="AZZ724" s="388"/>
      <c r="BAA724" s="388"/>
      <c r="BAB724" s="388"/>
      <c r="BAC724" s="388"/>
      <c r="BAD724" s="388"/>
      <c r="BAE724" s="388"/>
      <c r="BAF724" s="388"/>
      <c r="BAG724" s="388"/>
      <c r="BAH724" s="388"/>
      <c r="BAI724" s="388"/>
      <c r="BAJ724" s="388"/>
      <c r="BAK724" s="388"/>
      <c r="BAL724" s="388"/>
      <c r="BAM724" s="388"/>
      <c r="BAN724" s="388"/>
      <c r="BAO724" s="388"/>
      <c r="BAP724" s="388"/>
      <c r="BAQ724" s="388"/>
      <c r="BAR724" s="388"/>
      <c r="BAS724" s="388"/>
      <c r="BAT724" s="388"/>
      <c r="BAU724" s="388"/>
      <c r="BAV724" s="388"/>
      <c r="BAW724" s="388"/>
      <c r="BAX724" s="388"/>
      <c r="BAY724" s="388"/>
      <c r="BAZ724" s="388"/>
      <c r="BBA724" s="388"/>
      <c r="BBB724" s="388"/>
      <c r="BBC724" s="388"/>
      <c r="BBD724" s="388"/>
      <c r="BBE724" s="388"/>
      <c r="BBF724" s="388"/>
      <c r="BBG724" s="388"/>
      <c r="BBH724" s="388"/>
      <c r="BBI724" s="388"/>
      <c r="BBJ724" s="388"/>
      <c r="BBK724" s="388"/>
      <c r="BBL724" s="388"/>
      <c r="BBM724" s="388"/>
      <c r="BBN724" s="388"/>
      <c r="BBO724" s="388"/>
      <c r="BBP724" s="388"/>
      <c r="BBQ724" s="388"/>
      <c r="BBR724" s="388"/>
      <c r="BBS724" s="388"/>
      <c r="BBT724" s="388"/>
      <c r="BBU724" s="388"/>
      <c r="BBV724" s="388"/>
      <c r="BBW724" s="388"/>
      <c r="BBX724" s="388"/>
      <c r="BBY724" s="388"/>
      <c r="BBZ724" s="388"/>
      <c r="BCA724" s="388"/>
      <c r="BCB724" s="388"/>
      <c r="BCC724" s="388"/>
      <c r="BCD724" s="388"/>
      <c r="BCE724" s="388"/>
      <c r="BCF724" s="388"/>
      <c r="BCG724" s="388"/>
      <c r="BCH724" s="388"/>
      <c r="BCI724" s="388"/>
      <c r="BCJ724" s="388"/>
      <c r="BCK724" s="388"/>
      <c r="BCL724" s="388"/>
      <c r="BCM724" s="388"/>
      <c r="BCN724" s="388"/>
      <c r="BCO724" s="388"/>
      <c r="BCP724" s="388"/>
      <c r="BCQ724" s="388"/>
      <c r="BCR724" s="388"/>
      <c r="BCS724" s="388"/>
      <c r="BCT724" s="388"/>
      <c r="BCU724" s="388"/>
      <c r="BCV724" s="388"/>
      <c r="BCW724" s="388"/>
      <c r="BCX724" s="388"/>
      <c r="BCY724" s="388"/>
      <c r="BCZ724" s="388"/>
      <c r="BDA724" s="388"/>
      <c r="BDB724" s="388"/>
      <c r="BDC724" s="388"/>
      <c r="BDD724" s="388"/>
      <c r="BDE724" s="388"/>
      <c r="BDF724" s="388"/>
      <c r="BDG724" s="388"/>
      <c r="BDH724" s="388"/>
      <c r="BDI724" s="388"/>
      <c r="BDJ724" s="388"/>
      <c r="BDK724" s="388"/>
      <c r="BDL724" s="388"/>
      <c r="BDM724" s="388"/>
      <c r="BDN724" s="388"/>
      <c r="BDO724" s="388"/>
      <c r="BDP724" s="388"/>
      <c r="BDQ724" s="388"/>
      <c r="BDR724" s="388"/>
      <c r="BDS724" s="388"/>
      <c r="BDT724" s="388"/>
      <c r="BDU724" s="388"/>
      <c r="BDV724" s="388"/>
      <c r="BDW724" s="388"/>
      <c r="BDX724" s="388"/>
      <c r="BDY724" s="388"/>
      <c r="BDZ724" s="388"/>
      <c r="BEA724" s="388"/>
      <c r="BEB724" s="388"/>
      <c r="BEC724" s="388"/>
      <c r="BED724" s="388"/>
      <c r="BEE724" s="388"/>
      <c r="BEF724" s="388"/>
      <c r="BEG724" s="388"/>
      <c r="BEH724" s="388"/>
      <c r="BEI724" s="388"/>
      <c r="BEJ724" s="388"/>
      <c r="BEK724" s="388"/>
      <c r="BEL724" s="388"/>
      <c r="BEM724" s="388"/>
      <c r="BEN724" s="388"/>
      <c r="BEO724" s="388"/>
      <c r="BEP724" s="388"/>
      <c r="BEQ724" s="388"/>
      <c r="BER724" s="388"/>
      <c r="BES724" s="388"/>
      <c r="BET724" s="388"/>
      <c r="BEU724" s="388"/>
      <c r="BEV724" s="388"/>
      <c r="BEW724" s="388"/>
      <c r="BEX724" s="388"/>
      <c r="BEY724" s="388"/>
      <c r="BEZ724" s="388"/>
      <c r="BFA724" s="388"/>
      <c r="BFB724" s="388"/>
      <c r="BFC724" s="388"/>
      <c r="BFD724" s="388"/>
      <c r="BFE724" s="388"/>
      <c r="BFF724" s="388"/>
      <c r="BFG724" s="388"/>
      <c r="BFH724" s="388"/>
      <c r="BFI724" s="388"/>
      <c r="BFJ724" s="388"/>
      <c r="BFK724" s="388"/>
      <c r="BFL724" s="388"/>
      <c r="BFM724" s="388"/>
      <c r="BFN724" s="388"/>
      <c r="BFO724" s="388"/>
      <c r="BFP724" s="388"/>
      <c r="BFQ724" s="388"/>
      <c r="BFR724" s="388"/>
      <c r="BFS724" s="388"/>
      <c r="BFT724" s="388"/>
      <c r="BFU724" s="388"/>
      <c r="BFV724" s="388"/>
      <c r="BFW724" s="388"/>
      <c r="BFX724" s="388"/>
      <c r="BFY724" s="388"/>
      <c r="BFZ724" s="388"/>
      <c r="BGA724" s="388"/>
      <c r="BGB724" s="388"/>
      <c r="BGC724" s="388"/>
      <c r="BGD724" s="388"/>
      <c r="BGE724" s="388"/>
      <c r="BGF724" s="388"/>
      <c r="BGG724" s="388"/>
      <c r="BGH724" s="388"/>
      <c r="BGI724" s="388"/>
      <c r="BGJ724" s="388"/>
      <c r="BGK724" s="388"/>
      <c r="BGL724" s="388"/>
      <c r="BGM724" s="388"/>
      <c r="BGN724" s="388"/>
      <c r="BGO724" s="388"/>
      <c r="BGP724" s="388"/>
      <c r="BGQ724" s="388"/>
      <c r="BGR724" s="388"/>
      <c r="BGS724" s="388"/>
      <c r="BGT724" s="388"/>
      <c r="BGU724" s="388"/>
      <c r="BGV724" s="388"/>
      <c r="BGW724" s="388"/>
      <c r="BGX724" s="388"/>
      <c r="BGY724" s="388"/>
      <c r="BGZ724" s="388"/>
      <c r="BHA724" s="388"/>
      <c r="BHB724" s="388"/>
      <c r="BHC724" s="388"/>
      <c r="BHD724" s="388"/>
      <c r="BHE724" s="388"/>
      <c r="BHF724" s="388"/>
      <c r="BHG724" s="388"/>
      <c r="BHH724" s="388"/>
      <c r="BHI724" s="388"/>
      <c r="BHJ724" s="388"/>
      <c r="BHK724" s="388"/>
      <c r="BHL724" s="388"/>
      <c r="BHM724" s="388"/>
      <c r="BHN724" s="388"/>
      <c r="BHO724" s="388"/>
      <c r="BHP724" s="388"/>
      <c r="BHQ724" s="388"/>
      <c r="BHR724" s="388"/>
      <c r="BHS724" s="388"/>
      <c r="BHT724" s="388"/>
      <c r="BHU724" s="388"/>
      <c r="BHV724" s="388"/>
      <c r="BHW724" s="388"/>
      <c r="BHX724" s="388"/>
      <c r="BHY724" s="388"/>
      <c r="BHZ724" s="388"/>
      <c r="BIA724" s="388"/>
      <c r="BIB724" s="388"/>
      <c r="BIC724" s="388"/>
      <c r="BID724" s="388"/>
      <c r="BIE724" s="388"/>
      <c r="BIF724" s="388"/>
    </row>
    <row r="725" spans="1:1592" s="60" customFormat="1" ht="78.75" customHeight="1">
      <c r="A725" s="134" t="s">
        <v>880</v>
      </c>
      <c r="B725" s="57" t="s">
        <v>1183</v>
      </c>
      <c r="C725" s="57" t="s">
        <v>881</v>
      </c>
      <c r="D725" s="18">
        <v>85</v>
      </c>
      <c r="E725" s="18">
        <v>4</v>
      </c>
      <c r="F725" s="18">
        <v>175.7</v>
      </c>
      <c r="G725" s="57" t="s">
        <v>882</v>
      </c>
      <c r="H725" s="57" t="s">
        <v>34</v>
      </c>
      <c r="I725" s="57" t="s">
        <v>1224</v>
      </c>
      <c r="J725" s="57" t="s">
        <v>232</v>
      </c>
      <c r="K725" s="57" t="s">
        <v>36</v>
      </c>
      <c r="L725" s="57" t="s">
        <v>883</v>
      </c>
      <c r="M725" s="57" t="s">
        <v>884</v>
      </c>
      <c r="N725" s="57" t="s">
        <v>26</v>
      </c>
      <c r="O725" s="57" t="s">
        <v>23</v>
      </c>
      <c r="P725" s="57" t="s">
        <v>89</v>
      </c>
      <c r="Q725" s="57">
        <v>175.7</v>
      </c>
      <c r="R725" s="57" t="s">
        <v>45</v>
      </c>
      <c r="S725" s="57" t="s">
        <v>45</v>
      </c>
      <c r="T725" s="57" t="s">
        <v>159</v>
      </c>
      <c r="U725" s="57" t="s">
        <v>55</v>
      </c>
      <c r="V725" s="57" t="s">
        <v>885</v>
      </c>
      <c r="W725" s="57" t="s">
        <v>886</v>
      </c>
      <c r="X725" s="83">
        <f t="shared" si="9"/>
        <v>0</v>
      </c>
      <c r="Y725" s="57" t="s">
        <v>887</v>
      </c>
      <c r="Z725" s="57">
        <v>5.6379999999999999</v>
      </c>
      <c r="AA725" s="57" t="s">
        <v>888</v>
      </c>
      <c r="AB725" s="57">
        <v>0.33879999999999999</v>
      </c>
      <c r="AC725" s="57" t="s">
        <v>889</v>
      </c>
      <c r="AD725" s="57">
        <v>3</v>
      </c>
      <c r="AE725" s="57" t="s">
        <v>896</v>
      </c>
      <c r="AF725" s="57">
        <v>1.4612000000000001</v>
      </c>
      <c r="AG725" s="57" t="s">
        <v>897</v>
      </c>
      <c r="AH725" s="57">
        <v>0.55630000000000002</v>
      </c>
      <c r="AI725" s="57" t="s">
        <v>890</v>
      </c>
      <c r="AJ725" s="57">
        <v>9.8805999999999994</v>
      </c>
      <c r="AK725" s="57" t="s">
        <v>891</v>
      </c>
      <c r="AL725" s="57">
        <v>18.016400000000001</v>
      </c>
      <c r="AM725" s="57" t="s">
        <v>892</v>
      </c>
      <c r="AN725" s="57">
        <v>50.310200000000002</v>
      </c>
      <c r="AO725" s="57" t="s">
        <v>893</v>
      </c>
      <c r="AP725" s="57">
        <v>35.545499999999997</v>
      </c>
      <c r="AQ725" s="57" t="s">
        <v>895</v>
      </c>
      <c r="AR725" s="57">
        <v>20.309000000000001</v>
      </c>
      <c r="AS725" s="57" t="s">
        <v>894</v>
      </c>
      <c r="AT725" s="57">
        <v>1.8</v>
      </c>
      <c r="AU725" s="57" t="s">
        <v>898</v>
      </c>
      <c r="AV725" s="57">
        <v>6.1933999999999996</v>
      </c>
      <c r="AW725" s="57" t="s">
        <v>899</v>
      </c>
      <c r="AX725" s="57">
        <v>5.0900999999999996</v>
      </c>
      <c r="AY725" s="57" t="s">
        <v>900</v>
      </c>
      <c r="AZ725" s="57">
        <v>17.560500000000001</v>
      </c>
      <c r="BA725" s="58"/>
      <c r="BB725" s="58"/>
      <c r="BC725" s="58"/>
      <c r="BD725" s="58"/>
      <c r="BE725" s="58"/>
      <c r="BF725" s="58"/>
      <c r="BG725" s="58"/>
      <c r="BH725" s="58"/>
      <c r="BI725" s="58"/>
      <c r="BJ725" s="58"/>
      <c r="BK725" s="58"/>
      <c r="BL725" s="58"/>
      <c r="BM725" s="58"/>
      <c r="BN725" s="58"/>
      <c r="BO725" s="58"/>
      <c r="BP725" s="58"/>
      <c r="BQ725" s="58"/>
      <c r="BR725" s="58"/>
      <c r="BS725" s="58"/>
      <c r="BT725" s="58"/>
      <c r="BU725" s="58"/>
      <c r="BV725" s="58"/>
      <c r="BW725" s="58"/>
      <c r="BX725" s="58"/>
    </row>
    <row r="726" spans="1:1592" s="211" customFormat="1" ht="63" customHeight="1">
      <c r="A726" s="134" t="s">
        <v>880</v>
      </c>
      <c r="B726" s="57" t="s">
        <v>1183</v>
      </c>
      <c r="C726" s="57" t="s">
        <v>881</v>
      </c>
      <c r="D726" s="18">
        <v>69</v>
      </c>
      <c r="E726" s="18">
        <v>52</v>
      </c>
      <c r="F726" s="209">
        <v>41.55678000000001</v>
      </c>
      <c r="G726" s="57" t="s">
        <v>1184</v>
      </c>
      <c r="H726" s="57" t="s">
        <v>34</v>
      </c>
      <c r="I726" s="57" t="s">
        <v>1224</v>
      </c>
      <c r="J726" s="57" t="s">
        <v>232</v>
      </c>
      <c r="K726" s="57" t="s">
        <v>36</v>
      </c>
      <c r="L726" s="57" t="s">
        <v>883</v>
      </c>
      <c r="M726" s="57" t="s">
        <v>884</v>
      </c>
      <c r="N726" s="57" t="s">
        <v>26</v>
      </c>
      <c r="O726" s="57" t="s">
        <v>23</v>
      </c>
      <c r="P726" s="57" t="s">
        <v>89</v>
      </c>
      <c r="Q726" s="210">
        <v>41.55678000000001</v>
      </c>
      <c r="R726" s="57" t="s">
        <v>45</v>
      </c>
      <c r="S726" s="57" t="s">
        <v>45</v>
      </c>
      <c r="T726" s="57" t="s">
        <v>159</v>
      </c>
      <c r="U726" s="57" t="s">
        <v>55</v>
      </c>
      <c r="V726" s="57" t="s">
        <v>1185</v>
      </c>
      <c r="W726" s="57" t="s">
        <v>1186</v>
      </c>
      <c r="X726" s="83">
        <f t="shared" si="9"/>
        <v>8.0000000018287665E-5</v>
      </c>
      <c r="Y726" s="57" t="s">
        <v>1207</v>
      </c>
      <c r="Z726" s="57">
        <v>5.0900999999999996</v>
      </c>
      <c r="AA726" s="57" t="s">
        <v>1216</v>
      </c>
      <c r="AB726" s="57">
        <v>6.1933999999999996</v>
      </c>
      <c r="AC726" s="57" t="s">
        <v>1213</v>
      </c>
      <c r="AD726" s="57">
        <v>17.560500000000001</v>
      </c>
      <c r="AE726" s="57" t="s">
        <v>1217</v>
      </c>
      <c r="AF726" s="57">
        <v>5.7662000000000004</v>
      </c>
      <c r="AG726" s="57" t="s">
        <v>1218</v>
      </c>
      <c r="AH726" s="57">
        <v>5.1464999999999996</v>
      </c>
      <c r="AI726" s="57" t="s">
        <v>1219</v>
      </c>
      <c r="AJ726" s="57">
        <v>1.8</v>
      </c>
      <c r="AK726" s="57"/>
      <c r="AL726" s="57"/>
      <c r="AM726" s="57"/>
      <c r="AN726" s="57"/>
      <c r="AO726" s="57"/>
      <c r="AP726" s="57"/>
      <c r="AQ726" s="57"/>
      <c r="AR726" s="57"/>
      <c r="AS726" s="57"/>
      <c r="AT726" s="57"/>
      <c r="AU726" s="57"/>
      <c r="AV726" s="57"/>
      <c r="AW726" s="57"/>
      <c r="AX726" s="57"/>
      <c r="AY726" s="57"/>
      <c r="AZ726" s="57"/>
    </row>
    <row r="727" spans="1:1592" s="60" customFormat="1" ht="78.75" customHeight="1">
      <c r="A727" s="134" t="s">
        <v>880</v>
      </c>
      <c r="B727" s="57" t="s">
        <v>902</v>
      </c>
      <c r="C727" s="57" t="s">
        <v>903</v>
      </c>
      <c r="D727" s="18">
        <v>42</v>
      </c>
      <c r="E727" s="18">
        <v>11</v>
      </c>
      <c r="F727" s="18">
        <v>0.70509999999999995</v>
      </c>
      <c r="G727" s="57" t="s">
        <v>904</v>
      </c>
      <c r="H727" s="57" t="s">
        <v>34</v>
      </c>
      <c r="I727" s="57" t="s">
        <v>1224</v>
      </c>
      <c r="J727" s="57" t="s">
        <v>35</v>
      </c>
      <c r="K727" s="57" t="s">
        <v>36</v>
      </c>
      <c r="L727" s="57" t="s">
        <v>905</v>
      </c>
      <c r="M727" s="57" t="s">
        <v>884</v>
      </c>
      <c r="N727" s="57" t="s">
        <v>26</v>
      </c>
      <c r="O727" s="57" t="s">
        <v>23</v>
      </c>
      <c r="P727" s="57" t="s">
        <v>89</v>
      </c>
      <c r="Q727" s="57">
        <v>0.70509999999999995</v>
      </c>
      <c r="R727" s="57" t="s">
        <v>45</v>
      </c>
      <c r="S727" s="57" t="s">
        <v>45</v>
      </c>
      <c r="T727" s="57" t="s">
        <v>159</v>
      </c>
      <c r="U727" s="57" t="s">
        <v>55</v>
      </c>
      <c r="V727" s="57" t="s">
        <v>906</v>
      </c>
      <c r="W727" s="57" t="s">
        <v>907</v>
      </c>
      <c r="X727" s="83">
        <f t="shared" ref="X727:X732" si="10">F727-(Z727+AB727+AD727+AF727+AH727+AJ727+AL727+AN727+AP727+AR727+AT727+AV727+AX727+AZ727+BB727+BD727+BF727+BH727+BJ727+BL727+BN727+BP727+BR727+BT727+BV727+BX727)</f>
        <v>0</v>
      </c>
      <c r="Y727" s="57" t="s">
        <v>908</v>
      </c>
      <c r="Z727" s="57">
        <v>0.70509999999999995</v>
      </c>
      <c r="AA727" s="57"/>
      <c r="AB727" s="57"/>
      <c r="AC727" s="57"/>
      <c r="AD727" s="57"/>
      <c r="AE727" s="57"/>
      <c r="AF727" s="57"/>
      <c r="AG727" s="57"/>
      <c r="AH727" s="57"/>
      <c r="AI727" s="57"/>
      <c r="AJ727" s="57"/>
      <c r="AK727" s="57"/>
      <c r="AL727" s="57"/>
      <c r="AM727" s="57"/>
      <c r="AN727" s="57"/>
      <c r="AO727" s="57"/>
      <c r="AP727" s="57"/>
      <c r="AQ727" s="57"/>
      <c r="AR727" s="57"/>
      <c r="AS727" s="57"/>
      <c r="AT727" s="57"/>
      <c r="AU727" s="57"/>
      <c r="AV727" s="57"/>
      <c r="AW727" s="57"/>
      <c r="AX727" s="57"/>
      <c r="AY727" s="57"/>
      <c r="AZ727" s="57"/>
      <c r="BA727" s="58"/>
      <c r="BB727" s="58"/>
      <c r="BC727" s="58"/>
      <c r="BD727" s="58"/>
      <c r="BE727" s="58"/>
      <c r="BF727" s="58"/>
      <c r="BG727" s="58"/>
      <c r="BH727" s="58"/>
      <c r="BI727" s="58"/>
      <c r="BJ727" s="58"/>
      <c r="BK727" s="58"/>
      <c r="BL727" s="58"/>
      <c r="BM727" s="58"/>
      <c r="BN727" s="58"/>
      <c r="BO727" s="58"/>
      <c r="BP727" s="58"/>
      <c r="BQ727" s="58"/>
      <c r="BR727" s="58"/>
      <c r="BS727" s="58"/>
      <c r="BT727" s="58"/>
      <c r="BU727" s="58"/>
      <c r="BV727" s="58"/>
      <c r="BW727" s="58"/>
      <c r="BX727" s="58"/>
    </row>
    <row r="728" spans="1:1592" s="447" customFormat="1" ht="75" customHeight="1">
      <c r="A728" s="33" t="s">
        <v>880</v>
      </c>
      <c r="B728" s="33" t="s">
        <v>1183</v>
      </c>
      <c r="C728" s="33" t="s">
        <v>881</v>
      </c>
      <c r="D728" s="33">
        <v>120</v>
      </c>
      <c r="E728" s="33">
        <v>5</v>
      </c>
      <c r="F728" s="33">
        <v>27.46</v>
      </c>
      <c r="G728" s="33" t="s">
        <v>1245</v>
      </c>
      <c r="H728" s="33" t="s">
        <v>34</v>
      </c>
      <c r="I728" s="33" t="s">
        <v>1246</v>
      </c>
      <c r="J728" s="33" t="s">
        <v>1247</v>
      </c>
      <c r="K728" s="33" t="s">
        <v>36</v>
      </c>
      <c r="L728" s="33" t="s">
        <v>1248</v>
      </c>
      <c r="M728" s="33" t="s">
        <v>884</v>
      </c>
      <c r="N728" s="33" t="s">
        <v>967</v>
      </c>
      <c r="O728" s="33" t="s">
        <v>23</v>
      </c>
      <c r="P728" s="33" t="s">
        <v>89</v>
      </c>
      <c r="Q728" s="16">
        <v>27.46</v>
      </c>
      <c r="R728" s="16" t="s">
        <v>45</v>
      </c>
      <c r="S728" s="16" t="s">
        <v>45</v>
      </c>
      <c r="T728" s="16" t="s">
        <v>307</v>
      </c>
      <c r="U728" s="16" t="s">
        <v>55</v>
      </c>
      <c r="V728" s="16" t="s">
        <v>1249</v>
      </c>
      <c r="W728" s="16" t="s">
        <v>1250</v>
      </c>
      <c r="X728" s="83">
        <f t="shared" si="10"/>
        <v>1.2599999999999056E-2</v>
      </c>
      <c r="Y728" s="446" t="s">
        <v>1733</v>
      </c>
      <c r="Z728" s="446">
        <v>1.2599</v>
      </c>
      <c r="AA728" s="446" t="s">
        <v>1734</v>
      </c>
      <c r="AB728" s="446">
        <v>10.478</v>
      </c>
      <c r="AC728" s="446" t="s">
        <v>1735</v>
      </c>
      <c r="AD728" s="446">
        <v>11.2872</v>
      </c>
      <c r="AE728" s="446" t="s">
        <v>1736</v>
      </c>
      <c r="AF728" s="446">
        <v>4.4222999999999999</v>
      </c>
      <c r="AG728" s="446"/>
      <c r="AH728" s="446"/>
      <c r="AI728" s="446"/>
      <c r="AJ728" s="446"/>
      <c r="AK728" s="446"/>
      <c r="AL728" s="446"/>
      <c r="AM728" s="446"/>
      <c r="AN728" s="446"/>
      <c r="AO728" s="446"/>
      <c r="AP728" s="446"/>
      <c r="AQ728" s="446"/>
      <c r="AR728" s="446"/>
      <c r="AS728" s="446"/>
      <c r="AT728" s="446"/>
      <c r="AU728" s="446"/>
      <c r="AV728" s="446"/>
      <c r="AW728" s="446"/>
      <c r="AX728" s="446"/>
      <c r="AY728" s="446"/>
      <c r="AZ728" s="446"/>
      <c r="BA728" s="446"/>
      <c r="BB728" s="446"/>
      <c r="BC728" s="446"/>
      <c r="BD728" s="446"/>
      <c r="BE728" s="446"/>
      <c r="BF728" s="446"/>
      <c r="BG728" s="446"/>
      <c r="BH728" s="446"/>
      <c r="BI728" s="446"/>
      <c r="BJ728" s="446"/>
      <c r="BK728" s="446"/>
      <c r="BL728" s="446"/>
      <c r="BM728" s="446"/>
      <c r="BN728" s="446"/>
      <c r="BO728" s="446"/>
      <c r="BP728" s="446"/>
      <c r="BQ728" s="446"/>
      <c r="BR728" s="446"/>
      <c r="BS728" s="446"/>
      <c r="BT728" s="446"/>
      <c r="BU728" s="446"/>
      <c r="BV728" s="446"/>
      <c r="BW728" s="446"/>
      <c r="BX728" s="446"/>
    </row>
    <row r="729" spans="1:1592" s="447" customFormat="1" ht="75" customHeight="1">
      <c r="A729" s="33" t="s">
        <v>880</v>
      </c>
      <c r="B729" s="33" t="s">
        <v>1183</v>
      </c>
      <c r="C729" s="33" t="s">
        <v>881</v>
      </c>
      <c r="D729" s="33">
        <v>119</v>
      </c>
      <c r="E729" s="33">
        <v>17</v>
      </c>
      <c r="F729" s="33">
        <v>18.239999999999998</v>
      </c>
      <c r="G729" s="33" t="s">
        <v>1251</v>
      </c>
      <c r="H729" s="33" t="s">
        <v>34</v>
      </c>
      <c r="I729" s="33" t="s">
        <v>1246</v>
      </c>
      <c r="J729" s="33" t="s">
        <v>1252</v>
      </c>
      <c r="K729" s="33" t="s">
        <v>36</v>
      </c>
      <c r="L729" s="33" t="s">
        <v>1248</v>
      </c>
      <c r="M729" s="33" t="s">
        <v>884</v>
      </c>
      <c r="N729" s="33" t="s">
        <v>967</v>
      </c>
      <c r="O729" s="33" t="s">
        <v>23</v>
      </c>
      <c r="P729" s="33" t="s">
        <v>89</v>
      </c>
      <c r="Q729" s="16">
        <v>18.239999999999998</v>
      </c>
      <c r="R729" s="16" t="s">
        <v>45</v>
      </c>
      <c r="S729" s="16" t="s">
        <v>45</v>
      </c>
      <c r="T729" s="16" t="s">
        <v>307</v>
      </c>
      <c r="U729" s="16" t="s">
        <v>55</v>
      </c>
      <c r="V729" s="16" t="s">
        <v>1253</v>
      </c>
      <c r="W729" s="16" t="s">
        <v>1254</v>
      </c>
      <c r="X729" s="83">
        <f t="shared" si="10"/>
        <v>0</v>
      </c>
      <c r="Y729" s="446" t="s">
        <v>1282</v>
      </c>
      <c r="Z729" s="446">
        <v>18.239999999999998</v>
      </c>
      <c r="AA729" s="446"/>
      <c r="AC729" s="446"/>
      <c r="AD729" s="446"/>
      <c r="AE729" s="446"/>
      <c r="AF729" s="446"/>
      <c r="AG729" s="446"/>
      <c r="AH729" s="446"/>
      <c r="AI729" s="446"/>
      <c r="AJ729" s="446"/>
      <c r="AK729" s="446"/>
      <c r="AL729" s="446"/>
      <c r="AM729" s="446"/>
      <c r="AN729" s="446"/>
      <c r="AO729" s="446"/>
      <c r="AP729" s="446"/>
      <c r="AQ729" s="446"/>
      <c r="AR729" s="446"/>
      <c r="AS729" s="446"/>
      <c r="AT729" s="446"/>
      <c r="AU729" s="446"/>
      <c r="AV729" s="446"/>
      <c r="AW729" s="446"/>
      <c r="AX729" s="446"/>
      <c r="AY729" s="446"/>
      <c r="AZ729" s="446"/>
      <c r="BA729" s="446"/>
      <c r="BB729" s="446"/>
      <c r="BC729" s="446"/>
      <c r="BD729" s="446"/>
      <c r="BE729" s="446"/>
      <c r="BF729" s="446"/>
      <c r="BG729" s="446"/>
      <c r="BH729" s="446"/>
      <c r="BI729" s="446"/>
      <c r="BJ729" s="446"/>
      <c r="BK729" s="446"/>
      <c r="BL729" s="446"/>
      <c r="BM729" s="446"/>
      <c r="BN729" s="446"/>
      <c r="BO729" s="446"/>
      <c r="BP729" s="446"/>
      <c r="BQ729" s="446"/>
      <c r="BR729" s="446"/>
      <c r="BS729" s="446"/>
      <c r="BT729" s="446"/>
      <c r="BU729" s="446"/>
      <c r="BV729" s="446"/>
      <c r="BW729" s="446"/>
      <c r="BX729" s="446"/>
    </row>
    <row r="730" spans="1:1592" s="447" customFormat="1" ht="75" customHeight="1">
      <c r="A730" s="33" t="s">
        <v>880</v>
      </c>
      <c r="B730" s="33" t="s">
        <v>1183</v>
      </c>
      <c r="C730" s="33" t="s">
        <v>881</v>
      </c>
      <c r="D730" s="33">
        <v>119</v>
      </c>
      <c r="E730" s="33">
        <v>3</v>
      </c>
      <c r="F730" s="33">
        <v>14.57</v>
      </c>
      <c r="G730" s="33" t="s">
        <v>1251</v>
      </c>
      <c r="H730" s="33" t="s">
        <v>34</v>
      </c>
      <c r="I730" s="33" t="s">
        <v>1246</v>
      </c>
      <c r="J730" s="33" t="s">
        <v>1252</v>
      </c>
      <c r="K730" s="33" t="s">
        <v>36</v>
      </c>
      <c r="L730" s="33" t="s">
        <v>1248</v>
      </c>
      <c r="M730" s="33" t="s">
        <v>884</v>
      </c>
      <c r="N730" s="33" t="s">
        <v>967</v>
      </c>
      <c r="O730" s="33" t="s">
        <v>23</v>
      </c>
      <c r="P730" s="33" t="s">
        <v>89</v>
      </c>
      <c r="Q730" s="16">
        <v>14.57</v>
      </c>
      <c r="R730" s="16" t="s">
        <v>45</v>
      </c>
      <c r="S730" s="16" t="s">
        <v>45</v>
      </c>
      <c r="T730" s="16" t="s">
        <v>307</v>
      </c>
      <c r="U730" s="16" t="s">
        <v>55</v>
      </c>
      <c r="V730" s="16" t="s">
        <v>1255</v>
      </c>
      <c r="W730" s="16" t="s">
        <v>1256</v>
      </c>
      <c r="X730" s="83">
        <f t="shared" si="10"/>
        <v>0</v>
      </c>
      <c r="Y730" s="446" t="s">
        <v>1283</v>
      </c>
      <c r="Z730" s="446">
        <v>14.57</v>
      </c>
      <c r="AA730" s="446"/>
      <c r="AB730" s="446"/>
      <c r="AC730" s="446"/>
      <c r="AD730" s="446"/>
      <c r="AE730" s="446"/>
      <c r="AF730" s="446"/>
      <c r="AG730" s="446"/>
      <c r="AH730" s="446"/>
      <c r="AI730" s="446"/>
      <c r="AJ730" s="446"/>
      <c r="AK730" s="446"/>
      <c r="AL730" s="446"/>
      <c r="AM730" s="446"/>
      <c r="AN730" s="446"/>
      <c r="AO730" s="446"/>
      <c r="AP730" s="446"/>
      <c r="AQ730" s="446"/>
      <c r="AR730" s="446"/>
      <c r="AS730" s="446"/>
      <c r="AT730" s="446"/>
      <c r="AU730" s="446"/>
      <c r="AV730" s="446"/>
      <c r="AW730" s="446"/>
      <c r="AX730" s="446"/>
      <c r="AY730" s="446"/>
      <c r="AZ730" s="446"/>
      <c r="BA730" s="446"/>
      <c r="BB730" s="446"/>
      <c r="BC730" s="446"/>
      <c r="BD730" s="446"/>
      <c r="BE730" s="446"/>
      <c r="BF730" s="446"/>
      <c r="BG730" s="446"/>
      <c r="BH730" s="446"/>
      <c r="BI730" s="446"/>
      <c r="BJ730" s="446"/>
      <c r="BK730" s="446"/>
      <c r="BL730" s="446"/>
      <c r="BM730" s="446"/>
      <c r="BN730" s="446"/>
      <c r="BO730" s="446"/>
      <c r="BP730" s="446"/>
      <c r="BQ730" s="446"/>
      <c r="BR730" s="446"/>
      <c r="BS730" s="446"/>
      <c r="BT730" s="446"/>
      <c r="BU730" s="446"/>
      <c r="BV730" s="446"/>
      <c r="BW730" s="446"/>
      <c r="BX730" s="446"/>
    </row>
    <row r="731" spans="1:1592" s="447" customFormat="1" ht="75" customHeight="1">
      <c r="A731" s="33" t="s">
        <v>880</v>
      </c>
      <c r="B731" s="33" t="s">
        <v>1183</v>
      </c>
      <c r="C731" s="33" t="s">
        <v>881</v>
      </c>
      <c r="D731" s="33">
        <v>119</v>
      </c>
      <c r="E731" s="33">
        <v>4</v>
      </c>
      <c r="F731" s="33">
        <v>9.83</v>
      </c>
      <c r="G731" s="33" t="s">
        <v>1251</v>
      </c>
      <c r="H731" s="33" t="s">
        <v>34</v>
      </c>
      <c r="I731" s="33" t="s">
        <v>1246</v>
      </c>
      <c r="J731" s="33" t="s">
        <v>1252</v>
      </c>
      <c r="K731" s="33" t="s">
        <v>36</v>
      </c>
      <c r="L731" s="33" t="s">
        <v>1248</v>
      </c>
      <c r="M731" s="33" t="s">
        <v>884</v>
      </c>
      <c r="N731" s="33" t="s">
        <v>967</v>
      </c>
      <c r="O731" s="33" t="s">
        <v>23</v>
      </c>
      <c r="P731" s="33" t="s">
        <v>89</v>
      </c>
      <c r="Q731" s="16">
        <v>24.11</v>
      </c>
      <c r="R731" s="16" t="s">
        <v>45</v>
      </c>
      <c r="S731" s="16" t="s">
        <v>45</v>
      </c>
      <c r="T731" s="16" t="s">
        <v>307</v>
      </c>
      <c r="U731" s="16" t="s">
        <v>55</v>
      </c>
      <c r="V731" s="16" t="s">
        <v>1257</v>
      </c>
      <c r="W731" s="16" t="s">
        <v>1258</v>
      </c>
      <c r="X731" s="83">
        <f t="shared" si="10"/>
        <v>0</v>
      </c>
      <c r="Y731" s="446" t="s">
        <v>1284</v>
      </c>
      <c r="Z731" s="446">
        <v>4.6399999999999997</v>
      </c>
      <c r="AA731" s="446" t="s">
        <v>1284</v>
      </c>
      <c r="AB731" s="446">
        <v>5.19</v>
      </c>
      <c r="AC731" s="446"/>
      <c r="AD731" s="446"/>
      <c r="AE731" s="446"/>
      <c r="AF731" s="446"/>
      <c r="AG731" s="446"/>
      <c r="AH731" s="446"/>
      <c r="AI731" s="446"/>
      <c r="AJ731" s="446"/>
      <c r="AK731" s="446"/>
      <c r="AL731" s="446"/>
      <c r="AM731" s="446"/>
      <c r="AN731" s="446"/>
      <c r="AO731" s="446"/>
      <c r="AP731" s="446"/>
      <c r="AQ731" s="446"/>
      <c r="AR731" s="446"/>
      <c r="AS731" s="446"/>
      <c r="AT731" s="446"/>
      <c r="AU731" s="446"/>
      <c r="AV731" s="446"/>
      <c r="AW731" s="446"/>
      <c r="AX731" s="446"/>
      <c r="AY731" s="446"/>
      <c r="AZ731" s="446"/>
      <c r="BA731" s="446"/>
      <c r="BB731" s="446"/>
      <c r="BC731" s="446"/>
      <c r="BD731" s="446"/>
      <c r="BE731" s="446"/>
      <c r="BF731" s="446"/>
      <c r="BG731" s="446"/>
      <c r="BH731" s="446"/>
      <c r="BI731" s="446"/>
      <c r="BJ731" s="446"/>
      <c r="BK731" s="446"/>
      <c r="BL731" s="446"/>
      <c r="BM731" s="446"/>
      <c r="BN731" s="446"/>
      <c r="BO731" s="446"/>
      <c r="BP731" s="446"/>
      <c r="BQ731" s="446"/>
      <c r="BR731" s="446"/>
      <c r="BS731" s="446"/>
      <c r="BT731" s="446"/>
      <c r="BU731" s="446"/>
      <c r="BV731" s="446"/>
      <c r="BW731" s="446"/>
      <c r="BX731" s="446"/>
    </row>
    <row r="732" spans="1:1592" s="211" customFormat="1" ht="51" customHeight="1">
      <c r="A732" s="134" t="s">
        <v>880</v>
      </c>
      <c r="B732" s="57" t="s">
        <v>1183</v>
      </c>
      <c r="C732" s="57" t="s">
        <v>881</v>
      </c>
      <c r="D732" s="18">
        <v>120</v>
      </c>
      <c r="E732" s="18">
        <v>3</v>
      </c>
      <c r="F732" s="18">
        <v>12</v>
      </c>
      <c r="G732" s="57" t="s">
        <v>1184</v>
      </c>
      <c r="H732" s="57" t="s">
        <v>34</v>
      </c>
      <c r="I732" s="57" t="s">
        <v>1224</v>
      </c>
      <c r="J732" s="57" t="s">
        <v>1220</v>
      </c>
      <c r="K732" s="57" t="s">
        <v>36</v>
      </c>
      <c r="L732" s="57" t="s">
        <v>1221</v>
      </c>
      <c r="M732" s="57" t="s">
        <v>884</v>
      </c>
      <c r="N732" s="57" t="s">
        <v>26</v>
      </c>
      <c r="O732" s="57" t="s">
        <v>23</v>
      </c>
      <c r="P732" s="57" t="s">
        <v>89</v>
      </c>
      <c r="Q732" s="57">
        <v>12</v>
      </c>
      <c r="R732" s="57" t="s">
        <v>45</v>
      </c>
      <c r="S732" s="57" t="s">
        <v>45</v>
      </c>
      <c r="T732" s="57" t="s">
        <v>307</v>
      </c>
      <c r="U732" s="57" t="s">
        <v>55</v>
      </c>
      <c r="V732" s="57" t="s">
        <v>1222</v>
      </c>
      <c r="W732" s="57" t="s">
        <v>1223</v>
      </c>
      <c r="X732" s="83">
        <f t="shared" si="10"/>
        <v>0.15460000000000029</v>
      </c>
      <c r="Y732" s="57" t="s">
        <v>1225</v>
      </c>
      <c r="Z732" s="57">
        <v>8.7674000000000003</v>
      </c>
      <c r="AA732" s="57" t="s">
        <v>1226</v>
      </c>
      <c r="AB732" s="57">
        <v>0.69379999999999997</v>
      </c>
      <c r="AC732" s="57" t="s">
        <v>1227</v>
      </c>
      <c r="AD732" s="57">
        <v>2.2576000000000001</v>
      </c>
      <c r="AE732" s="57" t="s">
        <v>1913</v>
      </c>
      <c r="AF732" s="57">
        <v>0.12659999999999999</v>
      </c>
      <c r="AG732" s="57"/>
      <c r="AH732" s="57"/>
      <c r="AI732" s="57"/>
      <c r="AJ732" s="57"/>
      <c r="AK732" s="57"/>
      <c r="AL732" s="57"/>
      <c r="AM732" s="57"/>
      <c r="AN732" s="57"/>
      <c r="AO732" s="57"/>
      <c r="AP732" s="57"/>
      <c r="AQ732" s="57"/>
      <c r="AR732" s="57"/>
      <c r="AS732" s="57"/>
      <c r="AT732" s="57"/>
      <c r="AU732" s="57"/>
      <c r="AV732" s="57"/>
      <c r="AW732" s="57"/>
      <c r="AX732" s="57"/>
      <c r="AY732" s="57"/>
      <c r="AZ732" s="57"/>
      <c r="BA732" s="57"/>
      <c r="BB732" s="57"/>
      <c r="BC732" s="57"/>
      <c r="BD732" s="57"/>
      <c r="BE732" s="57"/>
      <c r="BF732" s="57"/>
      <c r="BG732" s="57"/>
      <c r="BH732" s="57"/>
      <c r="BI732" s="57"/>
      <c r="BJ732" s="57"/>
      <c r="BK732" s="57"/>
      <c r="BL732" s="57"/>
      <c r="BM732" s="57"/>
      <c r="BN732" s="57"/>
      <c r="BO732" s="57"/>
      <c r="BP732" s="57"/>
      <c r="BQ732" s="57"/>
      <c r="BR732" s="57"/>
      <c r="BS732" s="57"/>
      <c r="BT732" s="57"/>
      <c r="BU732" s="57"/>
      <c r="BV732" s="57"/>
      <c r="BW732" s="57"/>
      <c r="BX732" s="57"/>
    </row>
    <row r="733" spans="1:1592" s="449" customFormat="1" ht="51" customHeight="1">
      <c r="A733" s="92" t="s">
        <v>880</v>
      </c>
      <c r="B733" s="91" t="s">
        <v>1183</v>
      </c>
      <c r="C733" s="91" t="s">
        <v>881</v>
      </c>
      <c r="D733" s="92">
        <v>69</v>
      </c>
      <c r="E733" s="92">
        <v>52</v>
      </c>
      <c r="F733" s="262">
        <v>33.430399999999999</v>
      </c>
      <c r="G733" s="91" t="s">
        <v>1251</v>
      </c>
      <c r="H733" s="91" t="s">
        <v>34</v>
      </c>
      <c r="I733" s="91" t="s">
        <v>1261</v>
      </c>
      <c r="J733" s="91" t="s">
        <v>1259</v>
      </c>
      <c r="K733" s="91" t="s">
        <v>36</v>
      </c>
      <c r="L733" s="91" t="s">
        <v>1260</v>
      </c>
      <c r="M733" s="91" t="s">
        <v>884</v>
      </c>
      <c r="N733" s="91" t="s">
        <v>967</v>
      </c>
      <c r="O733" s="93" t="s">
        <v>23</v>
      </c>
      <c r="P733" s="94" t="s">
        <v>89</v>
      </c>
      <c r="Q733" s="95">
        <v>33.430399999999999</v>
      </c>
      <c r="R733" s="91" t="s">
        <v>45</v>
      </c>
      <c r="S733" s="91" t="s">
        <v>45</v>
      </c>
      <c r="T733" s="91" t="s">
        <v>307</v>
      </c>
      <c r="U733" s="91" t="s">
        <v>55</v>
      </c>
      <c r="V733" s="91" t="s">
        <v>1222</v>
      </c>
      <c r="W733" s="91" t="s">
        <v>1223</v>
      </c>
      <c r="X733" s="177">
        <f t="shared" ref="X733" si="11">F733-(Z733+AB733+AD733+AF733+AH733+AJ733+AL733+AN733+AP733+AR733+AT733+AV733+AX733+AZ733+BB733+BD733+BF733+BH733+BJ733+BL733+BN733+BP733+BR733+BT733+BV733+BX733)</f>
        <v>0.12660000000000338</v>
      </c>
      <c r="Y733" s="448" t="s">
        <v>1596</v>
      </c>
      <c r="Z733" s="448">
        <v>16.270199999999999</v>
      </c>
      <c r="AA733" s="448" t="s">
        <v>1595</v>
      </c>
      <c r="AB733" s="448">
        <v>3.8481999999999998</v>
      </c>
      <c r="AC733" s="448" t="s">
        <v>1912</v>
      </c>
      <c r="AD733" s="448">
        <v>13.1854</v>
      </c>
      <c r="AE733" s="448"/>
      <c r="AF733" s="448"/>
      <c r="AG733" s="448"/>
      <c r="AH733" s="448"/>
      <c r="AI733" s="448"/>
      <c r="AJ733" s="448"/>
      <c r="AK733" s="448"/>
      <c r="AL733" s="448"/>
      <c r="AM733" s="448"/>
      <c r="AN733" s="448"/>
      <c r="AO733" s="448"/>
      <c r="AP733" s="448"/>
      <c r="AQ733" s="448"/>
      <c r="AR733" s="448"/>
      <c r="AS733" s="448"/>
      <c r="AT733" s="448"/>
      <c r="AU733" s="448"/>
      <c r="AV733" s="448"/>
      <c r="AW733" s="448"/>
      <c r="AX733" s="448"/>
      <c r="AY733" s="448"/>
      <c r="AZ733" s="448"/>
      <c r="BA733" s="448"/>
      <c r="BB733" s="448"/>
      <c r="BC733" s="448"/>
      <c r="BD733" s="448"/>
      <c r="BE733" s="448"/>
      <c r="BF733" s="448"/>
      <c r="BG733" s="448"/>
      <c r="BH733" s="448"/>
      <c r="BI733" s="448"/>
      <c r="BJ733" s="448"/>
      <c r="BK733" s="448"/>
      <c r="BL733" s="448"/>
      <c r="BM733" s="448"/>
      <c r="BN733" s="448"/>
      <c r="BO733" s="448"/>
      <c r="BP733" s="448"/>
      <c r="BQ733" s="448"/>
      <c r="BR733" s="448"/>
      <c r="BS733" s="448"/>
      <c r="BT733" s="448"/>
      <c r="BU733" s="448"/>
      <c r="BV733" s="448"/>
      <c r="BW733" s="448"/>
      <c r="BX733" s="448"/>
    </row>
    <row r="734" spans="1:1592" s="449" customFormat="1" ht="51" customHeight="1">
      <c r="A734" s="92" t="s">
        <v>880</v>
      </c>
      <c r="B734" s="91" t="s">
        <v>1183</v>
      </c>
      <c r="C734" s="91" t="s">
        <v>881</v>
      </c>
      <c r="D734" s="92">
        <v>120</v>
      </c>
      <c r="E734" s="92">
        <v>3</v>
      </c>
      <c r="F734" s="92">
        <v>32.49</v>
      </c>
      <c r="G734" s="91" t="s">
        <v>1251</v>
      </c>
      <c r="H734" s="91" t="s">
        <v>34</v>
      </c>
      <c r="I734" s="91" t="s">
        <v>1261</v>
      </c>
      <c r="J734" s="91" t="s">
        <v>1247</v>
      </c>
      <c r="K734" s="91" t="s">
        <v>36</v>
      </c>
      <c r="L734" s="91" t="s">
        <v>1248</v>
      </c>
      <c r="M734" s="91" t="s">
        <v>884</v>
      </c>
      <c r="N734" s="91" t="s">
        <v>967</v>
      </c>
      <c r="O734" s="93" t="s">
        <v>23</v>
      </c>
      <c r="P734" s="94" t="s">
        <v>89</v>
      </c>
      <c r="Q734" s="91">
        <v>32.49</v>
      </c>
      <c r="R734" s="91" t="s">
        <v>45</v>
      </c>
      <c r="S734" s="91" t="s">
        <v>45</v>
      </c>
      <c r="T734" s="91" t="s">
        <v>307</v>
      </c>
      <c r="U734" s="91" t="s">
        <v>55</v>
      </c>
      <c r="V734" s="91" t="s">
        <v>1262</v>
      </c>
      <c r="W734" s="91" t="s">
        <v>1263</v>
      </c>
      <c r="X734" s="83">
        <f t="shared" si="9"/>
        <v>0</v>
      </c>
      <c r="Y734" s="448" t="s">
        <v>1284</v>
      </c>
      <c r="Z734" s="448">
        <v>19.84</v>
      </c>
      <c r="AA734" s="448" t="s">
        <v>1284</v>
      </c>
      <c r="AB734" s="448">
        <v>5.95</v>
      </c>
      <c r="AC734" s="448" t="s">
        <v>1284</v>
      </c>
      <c r="AD734" s="448">
        <v>6.7</v>
      </c>
      <c r="AE734" s="448"/>
      <c r="AF734" s="448"/>
      <c r="AG734" s="448"/>
      <c r="AH734" s="448"/>
      <c r="AI734" s="448"/>
      <c r="AJ734" s="448"/>
      <c r="AK734" s="448"/>
      <c r="AL734" s="448"/>
      <c r="AM734" s="448"/>
      <c r="AN734" s="448"/>
      <c r="AO734" s="448"/>
      <c r="AP734" s="448"/>
      <c r="AQ734" s="448"/>
      <c r="AR734" s="448"/>
      <c r="AS734" s="448"/>
      <c r="AT734" s="448"/>
      <c r="AU734" s="448"/>
      <c r="AV734" s="448"/>
      <c r="AW734" s="448"/>
      <c r="AX734" s="448"/>
      <c r="AY734" s="448"/>
      <c r="AZ734" s="448"/>
      <c r="BA734" s="448"/>
      <c r="BB734" s="448"/>
      <c r="BC734" s="448"/>
      <c r="BD734" s="448"/>
      <c r="BE734" s="448"/>
      <c r="BF734" s="448"/>
      <c r="BG734" s="448"/>
      <c r="BH734" s="448"/>
      <c r="BI734" s="448"/>
      <c r="BJ734" s="448"/>
      <c r="BK734" s="448"/>
      <c r="BL734" s="448"/>
      <c r="BM734" s="448"/>
      <c r="BN734" s="448"/>
      <c r="BO734" s="448"/>
      <c r="BP734" s="448"/>
      <c r="BQ734" s="448"/>
      <c r="BR734" s="448"/>
      <c r="BS734" s="448"/>
      <c r="BT734" s="448"/>
      <c r="BU734" s="448"/>
      <c r="BV734" s="448"/>
      <c r="BW734" s="448"/>
      <c r="BX734" s="448"/>
    </row>
    <row r="735" spans="1:1592" s="449" customFormat="1" ht="51" customHeight="1">
      <c r="A735" s="153" t="s">
        <v>880</v>
      </c>
      <c r="B735" s="153" t="s">
        <v>1183</v>
      </c>
      <c r="C735" s="153" t="s">
        <v>881</v>
      </c>
      <c r="D735" s="154">
        <v>69</v>
      </c>
      <c r="E735" s="154">
        <v>52</v>
      </c>
      <c r="F735" s="154">
        <v>9.14</v>
      </c>
      <c r="G735" s="155" t="s">
        <v>1184</v>
      </c>
      <c r="H735" s="155" t="s">
        <v>34</v>
      </c>
      <c r="I735" s="155" t="s">
        <v>1584</v>
      </c>
      <c r="J735" s="155" t="s">
        <v>232</v>
      </c>
      <c r="K735" s="155" t="s">
        <v>36</v>
      </c>
      <c r="L735" s="155" t="s">
        <v>883</v>
      </c>
      <c r="M735" s="155" t="s">
        <v>884</v>
      </c>
      <c r="N735" s="155" t="s">
        <v>26</v>
      </c>
      <c r="O735" s="155" t="s">
        <v>23</v>
      </c>
      <c r="P735" s="155" t="s">
        <v>89</v>
      </c>
      <c r="Q735" s="154">
        <v>9.14</v>
      </c>
      <c r="R735" s="153" t="s">
        <v>45</v>
      </c>
      <c r="S735" s="153" t="s">
        <v>45</v>
      </c>
      <c r="T735" s="153" t="s">
        <v>307</v>
      </c>
      <c r="U735" s="155" t="s">
        <v>55</v>
      </c>
      <c r="V735" s="153" t="s">
        <v>1585</v>
      </c>
      <c r="W735" s="153" t="s">
        <v>1586</v>
      </c>
      <c r="X735" s="177">
        <f t="shared" si="9"/>
        <v>4.0000000000084412E-4</v>
      </c>
      <c r="Y735" s="448" t="s">
        <v>1961</v>
      </c>
      <c r="Z735" s="448">
        <v>9.1395999999999997</v>
      </c>
      <c r="AA735" s="448"/>
      <c r="AB735" s="448"/>
      <c r="AC735" s="448"/>
      <c r="AD735" s="448"/>
      <c r="AE735" s="448"/>
      <c r="AF735" s="448"/>
      <c r="AG735" s="448"/>
      <c r="AH735" s="448"/>
      <c r="AI735" s="448"/>
      <c r="AJ735" s="448"/>
      <c r="AK735" s="448"/>
      <c r="AL735" s="448"/>
      <c r="AM735" s="448"/>
      <c r="AN735" s="448"/>
      <c r="AO735" s="448"/>
      <c r="AP735" s="448"/>
      <c r="AQ735" s="448"/>
      <c r="AR735" s="448"/>
      <c r="AS735" s="448"/>
      <c r="AT735" s="448"/>
      <c r="AU735" s="448"/>
      <c r="AV735" s="448"/>
      <c r="AW735" s="448"/>
      <c r="AX735" s="450"/>
      <c r="AY735" s="450"/>
      <c r="AZ735" s="450"/>
      <c r="BA735" s="450"/>
      <c r="BB735" s="451"/>
      <c r="BC735" s="451"/>
      <c r="BD735" s="451"/>
      <c r="BE735" s="451"/>
      <c r="BF735" s="451"/>
      <c r="BG735" s="451"/>
      <c r="BH735" s="451"/>
      <c r="BI735" s="451"/>
      <c r="BJ735" s="451"/>
      <c r="BK735" s="451"/>
      <c r="BL735" s="451"/>
      <c r="BM735" s="451"/>
      <c r="BN735" s="451"/>
      <c r="BO735" s="451"/>
      <c r="BP735" s="451"/>
      <c r="BQ735" s="451"/>
      <c r="BR735" s="451"/>
      <c r="BS735" s="451"/>
      <c r="BT735" s="451"/>
      <c r="BU735" s="451"/>
      <c r="BV735" s="451"/>
      <c r="BW735" s="451"/>
      <c r="BX735" s="451"/>
    </row>
    <row r="736" spans="1:1592" s="449" customFormat="1" ht="51" customHeight="1">
      <c r="A736" s="153" t="s">
        <v>880</v>
      </c>
      <c r="B736" s="153" t="s">
        <v>1183</v>
      </c>
      <c r="C736" s="153" t="s">
        <v>881</v>
      </c>
      <c r="D736" s="153">
        <v>125</v>
      </c>
      <c r="E736" s="153">
        <v>8</v>
      </c>
      <c r="F736" s="153">
        <v>41.95</v>
      </c>
      <c r="G736" s="153" t="s">
        <v>1251</v>
      </c>
      <c r="H736" s="153" t="s">
        <v>34</v>
      </c>
      <c r="I736" s="153" t="s">
        <v>1246</v>
      </c>
      <c r="J736" s="153" t="s">
        <v>1252</v>
      </c>
      <c r="K736" s="153" t="s">
        <v>36</v>
      </c>
      <c r="L736" s="153" t="s">
        <v>1248</v>
      </c>
      <c r="M736" s="153" t="s">
        <v>884</v>
      </c>
      <c r="N736" s="153" t="s">
        <v>967</v>
      </c>
      <c r="O736" s="157" t="s">
        <v>23</v>
      </c>
      <c r="P736" s="155" t="s">
        <v>89</v>
      </c>
      <c r="Q736" s="153">
        <v>41.95</v>
      </c>
      <c r="R736" s="153" t="s">
        <v>45</v>
      </c>
      <c r="S736" s="153" t="s">
        <v>45</v>
      </c>
      <c r="T736" s="153" t="s">
        <v>307</v>
      </c>
      <c r="U736" s="153" t="s">
        <v>55</v>
      </c>
      <c r="V736" s="153" t="s">
        <v>1587</v>
      </c>
      <c r="W736" s="153" t="s">
        <v>1588</v>
      </c>
      <c r="X736" s="83">
        <f>F736-(Z736+AB736+AD736+AF736+AH736+AJ736+AL736+AN736+AP736+AR736+AT736+AV736+AX736+AZ736+BB736+BD736+BF736+BH736+BJ736+BL736+BN736+BP736+BR736+BT736+BV736+BX736)</f>
        <v>0</v>
      </c>
      <c r="Y736" s="450" t="s">
        <v>1594</v>
      </c>
      <c r="Z736" s="450">
        <v>41.95</v>
      </c>
      <c r="AA736" s="450"/>
      <c r="AB736" s="450"/>
      <c r="AC736" s="450"/>
      <c r="AD736" s="450"/>
      <c r="AE736" s="450"/>
      <c r="AF736" s="450"/>
      <c r="AG736" s="450"/>
      <c r="AH736" s="450"/>
      <c r="AI736" s="450"/>
      <c r="AJ736" s="450"/>
      <c r="AK736" s="450"/>
      <c r="AL736" s="450"/>
      <c r="AM736" s="450"/>
      <c r="AN736" s="450"/>
      <c r="AO736" s="450"/>
      <c r="AP736" s="450"/>
      <c r="AQ736" s="450"/>
      <c r="AR736" s="450"/>
      <c r="AS736" s="450"/>
      <c r="AT736" s="450"/>
      <c r="AU736" s="450"/>
      <c r="AV736" s="450"/>
      <c r="AW736" s="450"/>
      <c r="AX736" s="450"/>
      <c r="AY736" s="450"/>
      <c r="AZ736" s="450"/>
      <c r="BA736" s="450"/>
      <c r="BB736" s="451"/>
      <c r="BC736" s="451"/>
      <c r="BD736" s="451"/>
      <c r="BE736" s="451"/>
      <c r="BF736" s="451"/>
      <c r="BG736" s="451"/>
      <c r="BH736" s="451"/>
      <c r="BI736" s="451"/>
      <c r="BJ736" s="451"/>
      <c r="BK736" s="451"/>
      <c r="BL736" s="451"/>
      <c r="BM736" s="451"/>
      <c r="BN736" s="451"/>
      <c r="BO736" s="451"/>
      <c r="BP736" s="451"/>
      <c r="BQ736" s="451"/>
      <c r="BR736" s="451"/>
      <c r="BS736" s="451"/>
      <c r="BT736" s="451"/>
      <c r="BU736" s="451"/>
      <c r="BV736" s="451"/>
      <c r="BW736" s="451"/>
      <c r="BX736" s="451"/>
    </row>
    <row r="737" spans="1:76" s="449" customFormat="1" ht="51" customHeight="1">
      <c r="A737" s="156" t="s">
        <v>880</v>
      </c>
      <c r="B737" s="156" t="s">
        <v>1183</v>
      </c>
      <c r="C737" s="156" t="s">
        <v>881</v>
      </c>
      <c r="D737" s="156">
        <v>125</v>
      </c>
      <c r="E737" s="156">
        <v>13</v>
      </c>
      <c r="F737" s="156">
        <v>53.500999999999998</v>
      </c>
      <c r="G737" s="156" t="s">
        <v>1251</v>
      </c>
      <c r="H737" s="156" t="s">
        <v>34</v>
      </c>
      <c r="I737" s="156" t="s">
        <v>1246</v>
      </c>
      <c r="J737" s="156" t="s">
        <v>1252</v>
      </c>
      <c r="K737" s="156" t="s">
        <v>36</v>
      </c>
      <c r="L737" s="156" t="s">
        <v>1248</v>
      </c>
      <c r="M737" s="156" t="s">
        <v>884</v>
      </c>
      <c r="N737" s="156" t="s">
        <v>967</v>
      </c>
      <c r="O737" s="158" t="s">
        <v>23</v>
      </c>
      <c r="P737" s="154" t="s">
        <v>89</v>
      </c>
      <c r="Q737" s="156">
        <v>39.220999999999997</v>
      </c>
      <c r="R737" s="156" t="s">
        <v>45</v>
      </c>
      <c r="S737" s="156" t="s">
        <v>45</v>
      </c>
      <c r="T737" s="156" t="s">
        <v>307</v>
      </c>
      <c r="U737" s="156" t="s">
        <v>55</v>
      </c>
      <c r="V737" s="156" t="s">
        <v>1589</v>
      </c>
      <c r="W737" s="156" t="s">
        <v>1590</v>
      </c>
      <c r="X737" s="83">
        <f>F737-(Z737+AB737+AD737+AF737+AH737+AJ737+AL737+AN737+AP737+AR737+AT737+AV737+AX737+AZ737+BB737+BD737+BF737+BH737+BJ737+BL737+BN737+BP737+BR737+BT737+BV737+BX737)</f>
        <v>2.3599999999994736E-2</v>
      </c>
      <c r="Y737" s="448" t="s">
        <v>1593</v>
      </c>
      <c r="Z737" s="448">
        <v>2.3658999999999999</v>
      </c>
      <c r="AA737" s="448" t="s">
        <v>1594</v>
      </c>
      <c r="AB737" s="448">
        <v>8.4604999999999997</v>
      </c>
      <c r="AC737" s="448" t="s">
        <v>1284</v>
      </c>
      <c r="AD737" s="448">
        <v>14.28</v>
      </c>
      <c r="AE737" s="448" t="s">
        <v>1962</v>
      </c>
      <c r="AF737" s="448">
        <v>28.370999999999999</v>
      </c>
      <c r="AG737" s="448"/>
      <c r="AH737" s="448"/>
      <c r="AI737" s="448"/>
      <c r="AJ737" s="450"/>
      <c r="AK737" s="450"/>
      <c r="AL737" s="450"/>
      <c r="AM737" s="450"/>
      <c r="AN737" s="450"/>
      <c r="AO737" s="450"/>
      <c r="AP737" s="450"/>
      <c r="AQ737" s="450"/>
      <c r="AR737" s="450"/>
      <c r="AS737" s="450"/>
      <c r="AT737" s="450"/>
      <c r="AU737" s="450"/>
      <c r="AV737" s="450"/>
      <c r="AW737" s="450"/>
      <c r="AX737" s="450"/>
      <c r="AY737" s="450"/>
      <c r="AZ737" s="450"/>
      <c r="BA737" s="450"/>
      <c r="BB737" s="451"/>
      <c r="BC737" s="451"/>
      <c r="BD737" s="451"/>
      <c r="BE737" s="451"/>
      <c r="BF737" s="451"/>
      <c r="BG737" s="451"/>
      <c r="BH737" s="451"/>
      <c r="BI737" s="451"/>
      <c r="BJ737" s="451"/>
      <c r="BK737" s="451"/>
      <c r="BL737" s="451"/>
      <c r="BM737" s="451"/>
      <c r="BN737" s="451"/>
      <c r="BO737" s="451"/>
      <c r="BP737" s="451"/>
      <c r="BQ737" s="451"/>
      <c r="BR737" s="451"/>
      <c r="BS737" s="451"/>
      <c r="BT737" s="451"/>
      <c r="BU737" s="451"/>
      <c r="BV737" s="451"/>
      <c r="BW737" s="451"/>
      <c r="BX737" s="451"/>
    </row>
    <row r="738" spans="1:76" s="449" customFormat="1" ht="51" customHeight="1">
      <c r="A738" s="153" t="s">
        <v>880</v>
      </c>
      <c r="B738" s="153" t="s">
        <v>1183</v>
      </c>
      <c r="C738" s="153" t="s">
        <v>881</v>
      </c>
      <c r="D738" s="153">
        <v>120</v>
      </c>
      <c r="E738" s="153">
        <v>2</v>
      </c>
      <c r="F738" s="153">
        <v>6</v>
      </c>
      <c r="G738" s="153" t="s">
        <v>1251</v>
      </c>
      <c r="H738" s="153" t="s">
        <v>34</v>
      </c>
      <c r="I738" s="153" t="s">
        <v>1246</v>
      </c>
      <c r="J738" s="153" t="s">
        <v>1252</v>
      </c>
      <c r="K738" s="153" t="s">
        <v>36</v>
      </c>
      <c r="L738" s="153" t="s">
        <v>1248</v>
      </c>
      <c r="M738" s="153" t="s">
        <v>884</v>
      </c>
      <c r="N738" s="153" t="s">
        <v>967</v>
      </c>
      <c r="O738" s="157" t="s">
        <v>23</v>
      </c>
      <c r="P738" s="155" t="s">
        <v>89</v>
      </c>
      <c r="Q738" s="153">
        <v>6</v>
      </c>
      <c r="R738" s="153" t="s">
        <v>45</v>
      </c>
      <c r="S738" s="153" t="s">
        <v>45</v>
      </c>
      <c r="T738" s="153" t="s">
        <v>307</v>
      </c>
      <c r="U738" s="153" t="s">
        <v>55</v>
      </c>
      <c r="V738" s="153" t="s">
        <v>1591</v>
      </c>
      <c r="W738" s="153" t="s">
        <v>1592</v>
      </c>
      <c r="X738" s="83">
        <f t="shared" si="9"/>
        <v>3.2399999999999984E-2</v>
      </c>
      <c r="Y738" s="448" t="s">
        <v>1963</v>
      </c>
      <c r="Z738" s="448">
        <v>5.9676</v>
      </c>
      <c r="AA738" s="448"/>
      <c r="AB738" s="448"/>
      <c r="AC738" s="448"/>
      <c r="AD738" s="448"/>
      <c r="AE738" s="448"/>
      <c r="AF738" s="448"/>
      <c r="AG738" s="448"/>
      <c r="AH738" s="448"/>
      <c r="AI738" s="448"/>
      <c r="AJ738" s="448"/>
      <c r="AK738" s="448"/>
      <c r="AL738" s="448"/>
      <c r="AM738" s="448"/>
      <c r="AN738" s="448"/>
      <c r="AO738" s="450"/>
      <c r="AP738" s="450"/>
      <c r="AQ738" s="450"/>
      <c r="AR738" s="450"/>
      <c r="AS738" s="450"/>
      <c r="AT738" s="450"/>
      <c r="AU738" s="450"/>
      <c r="AV738" s="450"/>
      <c r="AW738" s="450"/>
      <c r="AX738" s="450"/>
      <c r="AY738" s="450"/>
      <c r="AZ738" s="450"/>
      <c r="BA738" s="450"/>
      <c r="BB738" s="451"/>
      <c r="BC738" s="451"/>
      <c r="BD738" s="451"/>
      <c r="BE738" s="451"/>
      <c r="BF738" s="451"/>
      <c r="BG738" s="451"/>
      <c r="BH738" s="451"/>
      <c r="BI738" s="451"/>
      <c r="BJ738" s="451"/>
      <c r="BK738" s="451"/>
      <c r="BL738" s="451"/>
      <c r="BM738" s="451"/>
      <c r="BN738" s="451"/>
      <c r="BO738" s="451"/>
      <c r="BP738" s="451"/>
      <c r="BQ738" s="451"/>
      <c r="BR738" s="451"/>
      <c r="BS738" s="451"/>
      <c r="BT738" s="451"/>
      <c r="BU738" s="451"/>
      <c r="BV738" s="451"/>
      <c r="BW738" s="451"/>
      <c r="BX738" s="451"/>
    </row>
    <row r="739" spans="1:76" s="452" customFormat="1" ht="51" customHeight="1">
      <c r="A739" s="153" t="s">
        <v>880</v>
      </c>
      <c r="B739" s="153" t="s">
        <v>902</v>
      </c>
      <c r="C739" s="153" t="s">
        <v>55</v>
      </c>
      <c r="D739" s="153">
        <v>88</v>
      </c>
      <c r="E739" s="153">
        <v>9</v>
      </c>
      <c r="F739" s="153">
        <v>79.099999999999994</v>
      </c>
      <c r="G739" s="153" t="s">
        <v>1737</v>
      </c>
      <c r="H739" s="153" t="s">
        <v>34</v>
      </c>
      <c r="I739" s="153" t="s">
        <v>1246</v>
      </c>
      <c r="J739" s="153" t="s">
        <v>232</v>
      </c>
      <c r="K739" s="153" t="s">
        <v>36</v>
      </c>
      <c r="L739" s="153" t="s">
        <v>1221</v>
      </c>
      <c r="M739" s="153" t="s">
        <v>884</v>
      </c>
      <c r="N739" s="153" t="s">
        <v>26</v>
      </c>
      <c r="O739" s="157" t="s">
        <v>23</v>
      </c>
      <c r="P739" s="155" t="s">
        <v>89</v>
      </c>
      <c r="Q739" s="153">
        <v>79.099999999999994</v>
      </c>
      <c r="R739" s="153" t="s">
        <v>45</v>
      </c>
      <c r="S739" s="153" t="s">
        <v>45</v>
      </c>
      <c r="T739" s="153" t="s">
        <v>307</v>
      </c>
      <c r="U739" s="153" t="s">
        <v>55</v>
      </c>
      <c r="V739" s="153" t="s">
        <v>1738</v>
      </c>
      <c r="W739" s="153" t="s">
        <v>1739</v>
      </c>
      <c r="X739" s="83">
        <f t="shared" si="9"/>
        <v>0</v>
      </c>
      <c r="Y739" s="448" t="s">
        <v>1746</v>
      </c>
      <c r="Z739" s="448">
        <v>31.695</v>
      </c>
      <c r="AA739" s="448" t="s">
        <v>1747</v>
      </c>
      <c r="AB739" s="448">
        <v>19.2133</v>
      </c>
      <c r="AC739" s="448" t="s">
        <v>1910</v>
      </c>
      <c r="AD739" s="448">
        <v>28.191700000000001</v>
      </c>
      <c r="AE739" s="448"/>
      <c r="AF739" s="448"/>
      <c r="AG739" s="448"/>
      <c r="AH739" s="448"/>
      <c r="AI739" s="448"/>
      <c r="AJ739" s="448"/>
      <c r="AK739" s="448"/>
      <c r="AL739" s="448"/>
      <c r="AM739" s="448"/>
      <c r="AN739" s="448"/>
      <c r="AO739" s="448"/>
      <c r="AP739" s="448"/>
      <c r="AQ739" s="448"/>
      <c r="AR739" s="448"/>
      <c r="AS739" s="448"/>
      <c r="AT739" s="448"/>
      <c r="AU739" s="448"/>
      <c r="AV739" s="448"/>
      <c r="AW739" s="448"/>
      <c r="AX739" s="448"/>
      <c r="AY739" s="448"/>
      <c r="AZ739" s="448"/>
      <c r="BA739" s="448"/>
    </row>
    <row r="740" spans="1:76" s="448" customFormat="1" ht="51" customHeight="1">
      <c r="A740" s="153" t="s">
        <v>880</v>
      </c>
      <c r="B740" s="153" t="s">
        <v>1183</v>
      </c>
      <c r="C740" s="153" t="s">
        <v>881</v>
      </c>
      <c r="D740" s="153">
        <v>119</v>
      </c>
      <c r="E740" s="153">
        <v>4</v>
      </c>
      <c r="F740" s="153">
        <v>5.19</v>
      </c>
      <c r="G740" s="153" t="s">
        <v>1251</v>
      </c>
      <c r="H740" s="153" t="s">
        <v>34</v>
      </c>
      <c r="I740" s="153" t="s">
        <v>573</v>
      </c>
      <c r="J740" s="153" t="s">
        <v>1252</v>
      </c>
      <c r="K740" s="153" t="s">
        <v>36</v>
      </c>
      <c r="L740" s="153" t="s">
        <v>1248</v>
      </c>
      <c r="M740" s="153" t="s">
        <v>884</v>
      </c>
      <c r="N740" s="153" t="s">
        <v>967</v>
      </c>
      <c r="O740" s="157" t="s">
        <v>23</v>
      </c>
      <c r="P740" s="155" t="s">
        <v>89</v>
      </c>
      <c r="Q740" s="153">
        <v>5.19</v>
      </c>
      <c r="R740" s="153" t="s">
        <v>45</v>
      </c>
      <c r="S740" s="153" t="s">
        <v>45</v>
      </c>
      <c r="T740" s="153" t="s">
        <v>176</v>
      </c>
      <c r="U740" s="153" t="s">
        <v>55</v>
      </c>
      <c r="V740" s="153" t="s">
        <v>1935</v>
      </c>
      <c r="W740" s="153" t="s">
        <v>1936</v>
      </c>
      <c r="X740" s="177">
        <f t="shared" si="9"/>
        <v>1.0000000000065512E-4</v>
      </c>
      <c r="Y740" s="448" t="s">
        <v>1964</v>
      </c>
      <c r="Z740" s="448">
        <v>5.1898999999999997</v>
      </c>
    </row>
    <row r="741" spans="1:76" s="448" customFormat="1" ht="51" customHeight="1">
      <c r="A741" s="153" t="s">
        <v>880</v>
      </c>
      <c r="B741" s="153" t="s">
        <v>1183</v>
      </c>
      <c r="C741" s="153" t="s">
        <v>881</v>
      </c>
      <c r="D741" s="153">
        <v>119</v>
      </c>
      <c r="E741" s="153">
        <v>18</v>
      </c>
      <c r="F741" s="153">
        <v>1.9931000000000001</v>
      </c>
      <c r="G741" s="153" t="s">
        <v>1251</v>
      </c>
      <c r="H741" s="153" t="s">
        <v>34</v>
      </c>
      <c r="I741" s="153" t="s">
        <v>573</v>
      </c>
      <c r="J741" s="153" t="s">
        <v>1252</v>
      </c>
      <c r="K741" s="153" t="s">
        <v>36</v>
      </c>
      <c r="L741" s="153" t="s">
        <v>1248</v>
      </c>
      <c r="M741" s="153" t="s">
        <v>884</v>
      </c>
      <c r="N741" s="153" t="s">
        <v>967</v>
      </c>
      <c r="O741" s="153" t="s">
        <v>23</v>
      </c>
      <c r="P741" s="153" t="s">
        <v>89</v>
      </c>
      <c r="Q741" s="153">
        <v>1.9931000000000001</v>
      </c>
      <c r="R741" s="153" t="s">
        <v>45</v>
      </c>
      <c r="S741" s="153" t="s">
        <v>45</v>
      </c>
      <c r="T741" s="153" t="s">
        <v>176</v>
      </c>
      <c r="U741" s="153" t="s">
        <v>55</v>
      </c>
      <c r="V741" s="153" t="s">
        <v>1937</v>
      </c>
      <c r="W741" s="153" t="s">
        <v>1938</v>
      </c>
      <c r="X741" s="177">
        <f t="shared" si="9"/>
        <v>0</v>
      </c>
      <c r="Y741" s="448" t="s">
        <v>1963</v>
      </c>
      <c r="Z741" s="448">
        <v>1.9931000000000001</v>
      </c>
    </row>
    <row r="742" spans="1:76" s="551" customFormat="1" ht="112.5">
      <c r="A742" s="545" t="s">
        <v>880</v>
      </c>
      <c r="B742" s="545" t="s">
        <v>880</v>
      </c>
      <c r="C742" s="545" t="s">
        <v>880</v>
      </c>
      <c r="D742" s="545">
        <v>2</v>
      </c>
      <c r="E742" s="545" t="s">
        <v>2221</v>
      </c>
      <c r="F742" s="545">
        <v>4.2218999999999998</v>
      </c>
      <c r="G742" s="545" t="s">
        <v>2222</v>
      </c>
      <c r="H742" s="545" t="s">
        <v>34</v>
      </c>
      <c r="I742" s="545" t="s">
        <v>1246</v>
      </c>
      <c r="J742" s="548" t="s">
        <v>232</v>
      </c>
      <c r="K742" s="545" t="s">
        <v>36</v>
      </c>
      <c r="L742" s="545" t="s">
        <v>2223</v>
      </c>
      <c r="M742" s="545" t="s">
        <v>1132</v>
      </c>
      <c r="N742" s="545" t="s">
        <v>26</v>
      </c>
      <c r="O742" s="549"/>
      <c r="P742" s="547" t="s">
        <v>89</v>
      </c>
      <c r="Q742" s="545">
        <v>4.2218999999999998</v>
      </c>
      <c r="R742" s="545" t="s">
        <v>45</v>
      </c>
      <c r="S742" s="545" t="s">
        <v>45</v>
      </c>
      <c r="T742" s="545" t="s">
        <v>307</v>
      </c>
      <c r="U742" s="545" t="s">
        <v>55</v>
      </c>
      <c r="V742" s="550" t="s">
        <v>2224</v>
      </c>
      <c r="W742" s="550" t="s">
        <v>2225</v>
      </c>
      <c r="X742" s="513">
        <f t="shared" si="9"/>
        <v>4.2218999999999998</v>
      </c>
    </row>
    <row r="743" spans="1:76" s="546" customFormat="1" ht="86.45" customHeight="1">
      <c r="A743" s="545" t="s">
        <v>880</v>
      </c>
      <c r="B743" s="545" t="s">
        <v>880</v>
      </c>
      <c r="C743" s="546" t="s">
        <v>881</v>
      </c>
      <c r="D743" s="546">
        <v>184</v>
      </c>
      <c r="E743" s="546" t="s">
        <v>2226</v>
      </c>
      <c r="F743" s="546">
        <v>16.0871</v>
      </c>
      <c r="G743" s="545" t="s">
        <v>2222</v>
      </c>
      <c r="H743" s="545" t="s">
        <v>34</v>
      </c>
      <c r="I743" s="545" t="s">
        <v>1246</v>
      </c>
      <c r="J743" s="546" t="s">
        <v>35</v>
      </c>
      <c r="K743" s="546" t="s">
        <v>36</v>
      </c>
      <c r="L743" s="545" t="s">
        <v>2223</v>
      </c>
      <c r="M743" s="545" t="s">
        <v>1132</v>
      </c>
      <c r="N743" s="545" t="s">
        <v>26</v>
      </c>
      <c r="P743" s="547" t="s">
        <v>89</v>
      </c>
      <c r="Q743" s="546">
        <v>16.0871</v>
      </c>
      <c r="V743" s="550" t="s">
        <v>2224</v>
      </c>
      <c r="W743" s="550" t="s">
        <v>2225</v>
      </c>
      <c r="X743" s="513">
        <f t="shared" si="9"/>
        <v>16.0871</v>
      </c>
    </row>
    <row r="744" spans="1:76" s="163" customFormat="1" ht="95.25" customHeight="1">
      <c r="A744" s="221" t="s">
        <v>1272</v>
      </c>
      <c r="B744" s="221" t="s">
        <v>1272</v>
      </c>
      <c r="C744" s="221" t="s">
        <v>55</v>
      </c>
      <c r="D744" s="221">
        <v>2</v>
      </c>
      <c r="E744" s="221" t="s">
        <v>1273</v>
      </c>
      <c r="F744" s="221">
        <v>14.93</v>
      </c>
      <c r="G744" s="221" t="s">
        <v>41</v>
      </c>
      <c r="H744" s="221" t="s">
        <v>1274</v>
      </c>
      <c r="I744" s="221" t="s">
        <v>141</v>
      </c>
      <c r="J744" s="221" t="s">
        <v>51</v>
      </c>
      <c r="K744" s="221" t="s">
        <v>243</v>
      </c>
      <c r="L744" s="221" t="s">
        <v>1275</v>
      </c>
      <c r="M744" s="222" t="s">
        <v>1276</v>
      </c>
      <c r="N744" s="223" t="s">
        <v>38</v>
      </c>
      <c r="O744" s="221" t="s">
        <v>23</v>
      </c>
      <c r="P744" s="221" t="s">
        <v>1277</v>
      </c>
      <c r="Q744" s="221" t="s">
        <v>45</v>
      </c>
      <c r="R744" s="221" t="s">
        <v>45</v>
      </c>
      <c r="S744" s="221" t="s">
        <v>45</v>
      </c>
      <c r="T744" s="221" t="s">
        <v>1151</v>
      </c>
      <c r="U744" s="221" t="s">
        <v>55</v>
      </c>
      <c r="V744" s="221" t="s">
        <v>1325</v>
      </c>
      <c r="W744" s="221" t="s">
        <v>1326</v>
      </c>
      <c r="X744" s="175">
        <f t="shared" si="9"/>
        <v>0</v>
      </c>
      <c r="Y744" s="224" t="s">
        <v>1278</v>
      </c>
      <c r="Z744" s="224">
        <v>1.87</v>
      </c>
      <c r="AA744" s="224" t="s">
        <v>1279</v>
      </c>
      <c r="AB744" s="224">
        <v>1.1399999999999999</v>
      </c>
      <c r="AC744" s="224" t="s">
        <v>1280</v>
      </c>
      <c r="AD744" s="224">
        <v>11.77</v>
      </c>
      <c r="AE744" s="224" t="s">
        <v>1281</v>
      </c>
      <c r="AF744" s="224">
        <v>0.15</v>
      </c>
      <c r="AG744" s="224"/>
      <c r="AH744" s="224"/>
      <c r="AI744" s="224"/>
      <c r="AJ744" s="224"/>
      <c r="AK744" s="224"/>
      <c r="AL744" s="224"/>
      <c r="AM744" s="224"/>
      <c r="AN744" s="224"/>
      <c r="AO744" s="224"/>
      <c r="AP744" s="224"/>
      <c r="AQ744" s="224"/>
      <c r="AR744" s="224"/>
      <c r="AS744" s="224"/>
      <c r="AT744" s="224"/>
      <c r="AU744" s="224"/>
      <c r="AV744" s="224"/>
      <c r="AW744" s="224"/>
      <c r="AX744" s="224"/>
      <c r="AY744" s="224"/>
      <c r="AZ744" s="224"/>
      <c r="BA744" s="224"/>
    </row>
    <row r="745" spans="1:76" s="163" customFormat="1" ht="95.25" customHeight="1">
      <c r="A745" s="16" t="s">
        <v>1272</v>
      </c>
      <c r="B745" s="16" t="s">
        <v>1272</v>
      </c>
      <c r="C745" s="16" t="s">
        <v>55</v>
      </c>
      <c r="D745" s="16">
        <v>8</v>
      </c>
      <c r="E745" s="16">
        <v>38</v>
      </c>
      <c r="F745" s="16">
        <v>0.88100000000000001</v>
      </c>
      <c r="G745" s="16" t="s">
        <v>41</v>
      </c>
      <c r="H745" s="16" t="s">
        <v>1274</v>
      </c>
      <c r="I745" s="16" t="s">
        <v>141</v>
      </c>
      <c r="J745" s="16" t="s">
        <v>51</v>
      </c>
      <c r="K745" s="16" t="s">
        <v>36</v>
      </c>
      <c r="L745" s="16" t="s">
        <v>1540</v>
      </c>
      <c r="M745" s="40" t="s">
        <v>1276</v>
      </c>
      <c r="N745" s="24" t="s">
        <v>38</v>
      </c>
      <c r="O745" s="16" t="s">
        <v>23</v>
      </c>
      <c r="P745" s="16" t="s">
        <v>1277</v>
      </c>
      <c r="Q745" s="16" t="s">
        <v>45</v>
      </c>
      <c r="R745" s="16" t="s">
        <v>45</v>
      </c>
      <c r="S745" s="16" t="s">
        <v>45</v>
      </c>
      <c r="T745" s="16" t="s">
        <v>1151</v>
      </c>
      <c r="U745" s="16" t="s">
        <v>55</v>
      </c>
      <c r="V745" s="137" t="s">
        <v>1541</v>
      </c>
      <c r="W745" s="137" t="s">
        <v>1542</v>
      </c>
      <c r="X745" s="83">
        <f t="shared" si="9"/>
        <v>0</v>
      </c>
      <c r="Y745" s="133" t="s">
        <v>1547</v>
      </c>
      <c r="Z745" s="133">
        <v>0.88100000000000001</v>
      </c>
      <c r="AA745" s="133"/>
      <c r="AB745" s="133"/>
      <c r="AC745" s="133"/>
      <c r="AD745" s="133"/>
      <c r="AE745" s="133"/>
      <c r="AF745" s="133"/>
      <c r="AG745" s="133"/>
      <c r="AH745" s="133"/>
      <c r="AI745" s="133"/>
      <c r="AJ745" s="133"/>
      <c r="AK745" s="133"/>
      <c r="AL745" s="133"/>
      <c r="AM745" s="133"/>
      <c r="AN745" s="133"/>
      <c r="AO745" s="133"/>
      <c r="AP745" s="133"/>
      <c r="AQ745" s="133"/>
      <c r="AR745" s="133"/>
      <c r="AS745" s="133"/>
      <c r="AT745" s="133"/>
      <c r="AU745" s="133"/>
      <c r="AV745" s="133"/>
      <c r="AW745" s="133"/>
      <c r="AX745" s="133"/>
      <c r="AY745" s="133"/>
      <c r="AZ745" s="133"/>
      <c r="BA745" s="133"/>
    </row>
    <row r="746" spans="1:76" s="163" customFormat="1" ht="95.25" customHeight="1">
      <c r="A746" s="16" t="s">
        <v>1272</v>
      </c>
      <c r="B746" s="16" t="s">
        <v>1272</v>
      </c>
      <c r="C746" s="16" t="s">
        <v>55</v>
      </c>
      <c r="D746" s="16">
        <v>8</v>
      </c>
      <c r="E746" s="16">
        <v>39</v>
      </c>
      <c r="F746" s="16">
        <v>0.49340000000000001</v>
      </c>
      <c r="G746" s="16" t="s">
        <v>41</v>
      </c>
      <c r="H746" s="16" t="s">
        <v>1274</v>
      </c>
      <c r="I746" s="16" t="s">
        <v>141</v>
      </c>
      <c r="J746" s="16" t="s">
        <v>51</v>
      </c>
      <c r="K746" s="16" t="s">
        <v>36</v>
      </c>
      <c r="L746" s="16" t="s">
        <v>1540</v>
      </c>
      <c r="M746" s="40" t="s">
        <v>1276</v>
      </c>
      <c r="N746" s="24" t="s">
        <v>38</v>
      </c>
      <c r="O746" s="16" t="s">
        <v>23</v>
      </c>
      <c r="P746" s="16" t="s">
        <v>1277</v>
      </c>
      <c r="Q746" s="16" t="s">
        <v>45</v>
      </c>
      <c r="R746" s="16" t="s">
        <v>45</v>
      </c>
      <c r="S746" s="16" t="s">
        <v>45</v>
      </c>
      <c r="T746" s="16" t="s">
        <v>1151</v>
      </c>
      <c r="U746" s="16" t="s">
        <v>55</v>
      </c>
      <c r="V746" s="137" t="s">
        <v>1541</v>
      </c>
      <c r="W746" s="137" t="s">
        <v>1542</v>
      </c>
      <c r="X746" s="83">
        <f t="shared" si="9"/>
        <v>0</v>
      </c>
      <c r="Y746" s="133" t="s">
        <v>1546</v>
      </c>
      <c r="Z746" s="133">
        <v>0.11</v>
      </c>
      <c r="AA746" s="133" t="s">
        <v>1547</v>
      </c>
      <c r="AB746" s="133">
        <v>0.32340000000000002</v>
      </c>
      <c r="AC746" s="133" t="s">
        <v>2068</v>
      </c>
      <c r="AD746" s="133">
        <v>0.06</v>
      </c>
      <c r="AE746" s="133"/>
      <c r="AF746" s="133"/>
      <c r="AG746" s="133"/>
      <c r="AH746" s="133"/>
      <c r="AI746" s="133"/>
      <c r="AJ746" s="133"/>
      <c r="AK746" s="133"/>
      <c r="AL746" s="133"/>
      <c r="AM746" s="133"/>
      <c r="AN746" s="133"/>
      <c r="AO746" s="133"/>
      <c r="AP746" s="133"/>
      <c r="AQ746" s="133"/>
      <c r="AR746" s="133"/>
      <c r="AS746" s="133"/>
      <c r="AT746" s="133"/>
      <c r="AU746" s="133"/>
      <c r="AV746" s="133"/>
      <c r="AW746" s="133"/>
      <c r="AX746" s="133"/>
      <c r="AY746" s="133"/>
      <c r="AZ746" s="133"/>
      <c r="BA746" s="133"/>
    </row>
    <row r="747" spans="1:76" s="163" customFormat="1" ht="95.25" customHeight="1">
      <c r="A747" s="16" t="s">
        <v>1272</v>
      </c>
      <c r="B747" s="16" t="s">
        <v>1272</v>
      </c>
      <c r="C747" s="16" t="s">
        <v>55</v>
      </c>
      <c r="D747" s="16">
        <v>6</v>
      </c>
      <c r="E747" s="16">
        <v>21</v>
      </c>
      <c r="F747" s="16">
        <v>1.18</v>
      </c>
      <c r="G747" s="16" t="s">
        <v>41</v>
      </c>
      <c r="H747" s="16" t="s">
        <v>1274</v>
      </c>
      <c r="I747" s="16" t="s">
        <v>35</v>
      </c>
      <c r="J747" s="16" t="s">
        <v>44</v>
      </c>
      <c r="K747" s="16" t="s">
        <v>36</v>
      </c>
      <c r="L747" s="16" t="s">
        <v>1540</v>
      </c>
      <c r="M747" s="40" t="s">
        <v>1276</v>
      </c>
      <c r="N747" s="24" t="s">
        <v>38</v>
      </c>
      <c r="O747" s="16" t="s">
        <v>23</v>
      </c>
      <c r="P747" s="16" t="s">
        <v>1277</v>
      </c>
      <c r="Q747" s="16" t="s">
        <v>45</v>
      </c>
      <c r="R747" s="16" t="s">
        <v>45</v>
      </c>
      <c r="S747" s="16" t="s">
        <v>45</v>
      </c>
      <c r="T747" s="16" t="s">
        <v>1151</v>
      </c>
      <c r="U747" s="16" t="s">
        <v>55</v>
      </c>
      <c r="V747" s="137" t="s">
        <v>1543</v>
      </c>
      <c r="W747" s="137" t="s">
        <v>1544</v>
      </c>
      <c r="X747" s="83">
        <f t="shared" si="9"/>
        <v>0</v>
      </c>
      <c r="Y747" s="133" t="s">
        <v>1546</v>
      </c>
      <c r="Z747" s="133">
        <v>1.18</v>
      </c>
      <c r="AA747" s="133"/>
      <c r="AB747" s="133"/>
      <c r="AC747" s="133"/>
      <c r="AD747" s="133"/>
      <c r="AE747" s="133"/>
      <c r="AF747" s="133"/>
      <c r="AG747" s="133"/>
      <c r="AH747" s="133"/>
      <c r="AI747" s="133"/>
      <c r="AJ747" s="133"/>
      <c r="AK747" s="133"/>
      <c r="AL747" s="133"/>
      <c r="AM747" s="133"/>
      <c r="AN747" s="133"/>
      <c r="AO747" s="133"/>
      <c r="AP747" s="133"/>
      <c r="AQ747" s="133"/>
      <c r="AR747" s="133"/>
      <c r="AS747" s="133"/>
      <c r="AT747" s="133"/>
      <c r="AU747" s="133"/>
      <c r="AV747" s="133"/>
      <c r="AW747" s="133"/>
      <c r="AX747" s="133"/>
      <c r="AY747" s="133"/>
      <c r="AZ747" s="133"/>
      <c r="BA747" s="133"/>
    </row>
    <row r="748" spans="1:76" s="163" customFormat="1" ht="95.25" customHeight="1">
      <c r="A748" s="16" t="s">
        <v>1272</v>
      </c>
      <c r="B748" s="16" t="s">
        <v>1272</v>
      </c>
      <c r="C748" s="16" t="s">
        <v>55</v>
      </c>
      <c r="D748" s="16">
        <v>6</v>
      </c>
      <c r="E748" s="16">
        <v>23</v>
      </c>
      <c r="F748" s="16">
        <v>0.9</v>
      </c>
      <c r="G748" s="16" t="s">
        <v>41</v>
      </c>
      <c r="H748" s="16" t="s">
        <v>1274</v>
      </c>
      <c r="I748" s="16" t="s">
        <v>35</v>
      </c>
      <c r="J748" s="16" t="s">
        <v>44</v>
      </c>
      <c r="K748" s="16" t="s">
        <v>36</v>
      </c>
      <c r="L748" s="16" t="s">
        <v>1540</v>
      </c>
      <c r="M748" s="40" t="s">
        <v>1276</v>
      </c>
      <c r="N748" s="24" t="s">
        <v>38</v>
      </c>
      <c r="O748" s="16" t="s">
        <v>23</v>
      </c>
      <c r="P748" s="16" t="s">
        <v>1277</v>
      </c>
      <c r="Q748" s="16" t="s">
        <v>45</v>
      </c>
      <c r="R748" s="16" t="s">
        <v>45</v>
      </c>
      <c r="S748" s="16" t="s">
        <v>45</v>
      </c>
      <c r="T748" s="16" t="s">
        <v>1151</v>
      </c>
      <c r="U748" s="16" t="s">
        <v>55</v>
      </c>
      <c r="V748" s="137" t="s">
        <v>1543</v>
      </c>
      <c r="W748" s="137" t="s">
        <v>1544</v>
      </c>
      <c r="X748" s="83">
        <f t="shared" si="9"/>
        <v>0</v>
      </c>
      <c r="Y748" s="133" t="s">
        <v>1546</v>
      </c>
      <c r="Z748" s="133">
        <v>0.9</v>
      </c>
      <c r="AA748" s="133"/>
      <c r="AB748" s="133"/>
      <c r="AC748" s="133"/>
      <c r="AD748" s="133"/>
      <c r="AE748" s="133"/>
      <c r="AF748" s="133"/>
      <c r="AG748" s="133"/>
      <c r="AH748" s="133"/>
      <c r="AI748" s="133"/>
      <c r="AJ748" s="133"/>
      <c r="AK748" s="133"/>
      <c r="AL748" s="133"/>
      <c r="AM748" s="133"/>
      <c r="AN748" s="133"/>
      <c r="AO748" s="133"/>
      <c r="AP748" s="133"/>
      <c r="AQ748" s="133"/>
      <c r="AR748" s="133"/>
      <c r="AS748" s="133"/>
      <c r="AT748" s="133"/>
      <c r="AU748" s="133"/>
      <c r="AV748" s="133"/>
      <c r="AW748" s="133"/>
      <c r="AX748" s="133"/>
      <c r="AY748" s="133"/>
      <c r="AZ748" s="133"/>
      <c r="BA748" s="133"/>
    </row>
    <row r="749" spans="1:76" s="163" customFormat="1" ht="95.25" customHeight="1">
      <c r="A749" s="16" t="s">
        <v>1272</v>
      </c>
      <c r="B749" s="16" t="s">
        <v>1272</v>
      </c>
      <c r="C749" s="16" t="s">
        <v>55</v>
      </c>
      <c r="D749" s="16">
        <v>6</v>
      </c>
      <c r="E749" s="16">
        <v>24</v>
      </c>
      <c r="F749" s="16">
        <v>1.66</v>
      </c>
      <c r="G749" s="16" t="s">
        <v>41</v>
      </c>
      <c r="H749" s="16" t="s">
        <v>1274</v>
      </c>
      <c r="I749" s="16" t="s">
        <v>35</v>
      </c>
      <c r="J749" s="16" t="s">
        <v>44</v>
      </c>
      <c r="K749" s="16" t="s">
        <v>36</v>
      </c>
      <c r="L749" s="16" t="s">
        <v>1540</v>
      </c>
      <c r="M749" s="40" t="s">
        <v>1276</v>
      </c>
      <c r="N749" s="24" t="s">
        <v>38</v>
      </c>
      <c r="O749" s="16" t="s">
        <v>23</v>
      </c>
      <c r="P749" s="16" t="s">
        <v>1277</v>
      </c>
      <c r="Q749" s="16" t="s">
        <v>45</v>
      </c>
      <c r="R749" s="16" t="s">
        <v>45</v>
      </c>
      <c r="S749" s="16" t="s">
        <v>45</v>
      </c>
      <c r="T749" s="16" t="s">
        <v>1151</v>
      </c>
      <c r="U749" s="16" t="s">
        <v>55</v>
      </c>
      <c r="V749" s="137" t="s">
        <v>1543</v>
      </c>
      <c r="W749" s="137" t="s">
        <v>1544</v>
      </c>
      <c r="X749" s="83">
        <f t="shared" si="9"/>
        <v>0</v>
      </c>
      <c r="Y749" s="133" t="s">
        <v>1547</v>
      </c>
      <c r="Z749" s="133">
        <v>1.66</v>
      </c>
      <c r="AA749" s="133"/>
      <c r="AB749" s="133"/>
      <c r="AC749" s="133"/>
      <c r="AD749" s="133"/>
      <c r="AE749" s="133"/>
      <c r="AF749" s="133"/>
      <c r="AG749" s="133"/>
      <c r="AH749" s="133"/>
      <c r="AI749" s="133"/>
      <c r="AJ749" s="133"/>
      <c r="AK749" s="133"/>
      <c r="AL749" s="133"/>
      <c r="AM749" s="133"/>
      <c r="AN749" s="133"/>
      <c r="AO749" s="133"/>
      <c r="AP749" s="133"/>
      <c r="AQ749" s="133"/>
      <c r="AR749" s="133"/>
      <c r="AS749" s="133"/>
      <c r="AT749" s="133"/>
      <c r="AU749" s="133"/>
      <c r="AV749" s="133"/>
      <c r="AW749" s="133"/>
      <c r="AX749" s="133"/>
      <c r="AY749" s="133"/>
      <c r="AZ749" s="133"/>
      <c r="BA749" s="133"/>
    </row>
    <row r="750" spans="1:76" s="163" customFormat="1" ht="95.25" customHeight="1">
      <c r="A750" s="16" t="s">
        <v>1272</v>
      </c>
      <c r="B750" s="16" t="s">
        <v>1272</v>
      </c>
      <c r="C750" s="16" t="s">
        <v>55</v>
      </c>
      <c r="D750" s="16">
        <v>6</v>
      </c>
      <c r="E750" s="16">
        <v>28</v>
      </c>
      <c r="F750" s="16">
        <v>4.0999999999999996</v>
      </c>
      <c r="G750" s="16" t="s">
        <v>41</v>
      </c>
      <c r="H750" s="16" t="s">
        <v>1274</v>
      </c>
      <c r="I750" s="16" t="s">
        <v>35</v>
      </c>
      <c r="J750" s="16" t="s">
        <v>44</v>
      </c>
      <c r="K750" s="16" t="s">
        <v>36</v>
      </c>
      <c r="L750" s="16" t="s">
        <v>1540</v>
      </c>
      <c r="M750" s="40" t="s">
        <v>1276</v>
      </c>
      <c r="N750" s="24" t="s">
        <v>38</v>
      </c>
      <c r="O750" s="16" t="s">
        <v>23</v>
      </c>
      <c r="P750" s="16" t="s">
        <v>1277</v>
      </c>
      <c r="Q750" s="16" t="s">
        <v>45</v>
      </c>
      <c r="R750" s="16" t="s">
        <v>45</v>
      </c>
      <c r="S750" s="16" t="s">
        <v>45</v>
      </c>
      <c r="T750" s="16" t="s">
        <v>1151</v>
      </c>
      <c r="U750" s="16" t="s">
        <v>55</v>
      </c>
      <c r="V750" s="137" t="s">
        <v>1543</v>
      </c>
      <c r="W750" s="137" t="s">
        <v>1544</v>
      </c>
      <c r="X750" s="83">
        <f t="shared" si="9"/>
        <v>0</v>
      </c>
      <c r="Y750" s="133" t="s">
        <v>1546</v>
      </c>
      <c r="Z750" s="133">
        <v>4.0999999999999996</v>
      </c>
      <c r="AA750" s="133"/>
      <c r="AB750" s="133"/>
      <c r="AC750" s="133"/>
      <c r="AD750" s="133"/>
      <c r="AE750" s="133"/>
      <c r="AF750" s="133"/>
      <c r="AG750" s="133"/>
      <c r="AH750" s="133"/>
      <c r="AI750" s="133"/>
      <c r="AJ750" s="133"/>
      <c r="AK750" s="133"/>
      <c r="AL750" s="133"/>
      <c r="AM750" s="133"/>
      <c r="AN750" s="133"/>
      <c r="AO750" s="133"/>
      <c r="AP750" s="133"/>
      <c r="AQ750" s="133"/>
      <c r="AR750" s="133"/>
      <c r="AS750" s="133"/>
      <c r="AT750" s="133"/>
      <c r="AU750" s="133"/>
      <c r="AV750" s="133"/>
      <c r="AW750" s="133"/>
      <c r="AX750" s="133"/>
      <c r="AY750" s="133"/>
      <c r="AZ750" s="133"/>
      <c r="BA750" s="133"/>
    </row>
    <row r="751" spans="1:76" s="163" customFormat="1" ht="95.25" customHeight="1">
      <c r="A751" s="16" t="s">
        <v>1272</v>
      </c>
      <c r="B751" s="16" t="s">
        <v>1272</v>
      </c>
      <c r="C751" s="16" t="s">
        <v>55</v>
      </c>
      <c r="D751" s="16">
        <v>6</v>
      </c>
      <c r="E751" s="16">
        <v>29</v>
      </c>
      <c r="F751" s="16">
        <v>0.4</v>
      </c>
      <c r="G751" s="16" t="s">
        <v>41</v>
      </c>
      <c r="H751" s="16" t="s">
        <v>1274</v>
      </c>
      <c r="I751" s="16" t="s">
        <v>35</v>
      </c>
      <c r="J751" s="16" t="s">
        <v>44</v>
      </c>
      <c r="K751" s="16" t="s">
        <v>36</v>
      </c>
      <c r="L751" s="16" t="s">
        <v>1540</v>
      </c>
      <c r="M751" s="40" t="s">
        <v>1276</v>
      </c>
      <c r="N751" s="24" t="s">
        <v>38</v>
      </c>
      <c r="O751" s="16" t="s">
        <v>23</v>
      </c>
      <c r="P751" s="16" t="s">
        <v>1277</v>
      </c>
      <c r="Q751" s="16" t="s">
        <v>45</v>
      </c>
      <c r="R751" s="16" t="s">
        <v>45</v>
      </c>
      <c r="S751" s="16" t="s">
        <v>45</v>
      </c>
      <c r="T751" s="16" t="s">
        <v>1151</v>
      </c>
      <c r="U751" s="16" t="s">
        <v>55</v>
      </c>
      <c r="V751" s="137" t="s">
        <v>1543</v>
      </c>
      <c r="W751" s="137" t="s">
        <v>1544</v>
      </c>
      <c r="X751" s="83">
        <f t="shared" si="9"/>
        <v>0</v>
      </c>
      <c r="Y751" s="133" t="s">
        <v>1546</v>
      </c>
      <c r="Z751" s="133">
        <v>0.4</v>
      </c>
      <c r="AA751" s="133"/>
      <c r="AB751" s="133"/>
      <c r="AC751" s="133"/>
      <c r="AD751" s="133"/>
      <c r="AE751" s="133"/>
      <c r="AF751" s="133"/>
      <c r="AG751" s="133"/>
      <c r="AH751" s="133"/>
      <c r="AI751" s="133"/>
      <c r="AJ751" s="133"/>
      <c r="AK751" s="133"/>
      <c r="AL751" s="133"/>
      <c r="AM751" s="133"/>
      <c r="AN751" s="133"/>
      <c r="AO751" s="133"/>
      <c r="AP751" s="133"/>
      <c r="AQ751" s="133"/>
      <c r="AR751" s="133"/>
      <c r="AS751" s="133"/>
      <c r="AT751" s="133"/>
      <c r="AU751" s="133"/>
      <c r="AV751" s="133"/>
      <c r="AW751" s="133"/>
      <c r="AX751" s="133"/>
      <c r="AY751" s="133"/>
      <c r="AZ751" s="133"/>
      <c r="BA751" s="133"/>
    </row>
    <row r="752" spans="1:76" s="453" customFormat="1" ht="95.25" customHeight="1">
      <c r="A752" s="16" t="s">
        <v>1272</v>
      </c>
      <c r="B752" s="16" t="s">
        <v>1272</v>
      </c>
      <c r="C752" s="16" t="s">
        <v>55</v>
      </c>
      <c r="D752" s="16">
        <v>6</v>
      </c>
      <c r="E752" s="16">
        <v>17</v>
      </c>
      <c r="F752" s="16">
        <v>0.3</v>
      </c>
      <c r="G752" s="16" t="s">
        <v>41</v>
      </c>
      <c r="H752" s="16" t="s">
        <v>1274</v>
      </c>
      <c r="I752" s="16" t="s">
        <v>141</v>
      </c>
      <c r="J752" s="16" t="s">
        <v>44</v>
      </c>
      <c r="K752" s="16" t="s">
        <v>36</v>
      </c>
      <c r="L752" s="16" t="s">
        <v>1540</v>
      </c>
      <c r="M752" s="40" t="s">
        <v>1276</v>
      </c>
      <c r="N752" s="24" t="s">
        <v>38</v>
      </c>
      <c r="O752" s="16" t="s">
        <v>23</v>
      </c>
      <c r="P752" s="16" t="s">
        <v>1277</v>
      </c>
      <c r="Q752" s="16" t="s">
        <v>45</v>
      </c>
      <c r="R752" s="16" t="s">
        <v>45</v>
      </c>
      <c r="S752" s="16" t="s">
        <v>45</v>
      </c>
      <c r="T752" s="16" t="s">
        <v>1151</v>
      </c>
      <c r="U752" s="16" t="s">
        <v>55</v>
      </c>
      <c r="V752" s="137" t="s">
        <v>1632</v>
      </c>
      <c r="W752" s="137" t="s">
        <v>1633</v>
      </c>
      <c r="X752" s="83">
        <f t="shared" si="9"/>
        <v>0</v>
      </c>
      <c r="Y752" s="29" t="s">
        <v>1635</v>
      </c>
      <c r="Z752" s="29">
        <v>0.3</v>
      </c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</row>
    <row r="753" spans="1:53" s="453" customFormat="1" ht="95.25" customHeight="1">
      <c r="A753" s="31" t="s">
        <v>1272</v>
      </c>
      <c r="B753" s="31" t="s">
        <v>1272</v>
      </c>
      <c r="C753" s="31" t="s">
        <v>55</v>
      </c>
      <c r="D753" s="31">
        <v>6</v>
      </c>
      <c r="E753" s="31">
        <v>18</v>
      </c>
      <c r="F753" s="31">
        <v>6.8489000000000004</v>
      </c>
      <c r="G753" s="31" t="s">
        <v>41</v>
      </c>
      <c r="H753" s="31" t="s">
        <v>1274</v>
      </c>
      <c r="I753" s="31" t="s">
        <v>141</v>
      </c>
      <c r="J753" s="31" t="s">
        <v>44</v>
      </c>
      <c r="K753" s="31" t="s">
        <v>36</v>
      </c>
      <c r="L753" s="31" t="s">
        <v>1540</v>
      </c>
      <c r="M753" s="172" t="s">
        <v>1276</v>
      </c>
      <c r="N753" s="186" t="s">
        <v>38</v>
      </c>
      <c r="O753" s="31" t="s">
        <v>23</v>
      </c>
      <c r="P753" s="31" t="s">
        <v>1277</v>
      </c>
      <c r="Q753" s="31" t="s">
        <v>45</v>
      </c>
      <c r="R753" s="31" t="s">
        <v>45</v>
      </c>
      <c r="S753" s="31" t="s">
        <v>45</v>
      </c>
      <c r="T753" s="31" t="s">
        <v>1151</v>
      </c>
      <c r="U753" s="31" t="s">
        <v>55</v>
      </c>
      <c r="V753" s="187" t="s">
        <v>1632</v>
      </c>
      <c r="W753" s="187" t="s">
        <v>1633</v>
      </c>
      <c r="X753" s="175">
        <f t="shared" si="9"/>
        <v>0</v>
      </c>
      <c r="Y753" s="176" t="s">
        <v>1635</v>
      </c>
      <c r="Z753" s="176">
        <v>3.9988999999999999</v>
      </c>
      <c r="AA753" s="176" t="s">
        <v>1636</v>
      </c>
      <c r="AB753" s="176">
        <v>2.85</v>
      </c>
      <c r="AC753" s="176"/>
      <c r="AD753" s="176"/>
      <c r="AE753" s="176"/>
      <c r="AF753" s="176"/>
      <c r="AG753" s="176"/>
      <c r="AH753" s="176"/>
      <c r="AI753" s="176"/>
      <c r="AJ753" s="176"/>
      <c r="AK753" s="176"/>
      <c r="AL753" s="176"/>
      <c r="AM753" s="176"/>
      <c r="AN753" s="176"/>
      <c r="AO753" s="176"/>
      <c r="AP753" s="176"/>
      <c r="AQ753" s="176"/>
      <c r="AR753" s="176"/>
      <c r="AS753" s="176"/>
      <c r="AT753" s="176"/>
      <c r="AU753" s="176"/>
      <c r="AV753" s="176"/>
      <c r="AW753" s="176"/>
      <c r="AX753" s="176"/>
      <c r="AY753" s="176"/>
      <c r="AZ753" s="176"/>
      <c r="BA753" s="176"/>
    </row>
    <row r="754" spans="1:53" s="454" customFormat="1" ht="95.25" customHeight="1">
      <c r="A754" s="16" t="s">
        <v>1272</v>
      </c>
      <c r="B754" s="16" t="s">
        <v>1272</v>
      </c>
      <c r="C754" s="16" t="s">
        <v>55</v>
      </c>
      <c r="D754" s="16">
        <v>6</v>
      </c>
      <c r="E754" s="16">
        <v>19</v>
      </c>
      <c r="F754" s="16">
        <v>3.2</v>
      </c>
      <c r="G754" s="16" t="s">
        <v>41</v>
      </c>
      <c r="H754" s="16" t="s">
        <v>1274</v>
      </c>
      <c r="I754" s="16" t="s">
        <v>141</v>
      </c>
      <c r="J754" s="16" t="s">
        <v>44</v>
      </c>
      <c r="K754" s="16" t="s">
        <v>36</v>
      </c>
      <c r="L754" s="16" t="s">
        <v>1540</v>
      </c>
      <c r="M754" s="40" t="s">
        <v>1276</v>
      </c>
      <c r="N754" s="24" t="s">
        <v>38</v>
      </c>
      <c r="O754" s="16" t="s">
        <v>23</v>
      </c>
      <c r="P754" s="16" t="s">
        <v>1277</v>
      </c>
      <c r="Q754" s="16" t="s">
        <v>45</v>
      </c>
      <c r="R754" s="16" t="s">
        <v>45</v>
      </c>
      <c r="S754" s="16" t="s">
        <v>45</v>
      </c>
      <c r="T754" s="16" t="s">
        <v>1151</v>
      </c>
      <c r="U754" s="16" t="s">
        <v>55</v>
      </c>
      <c r="V754" s="137" t="s">
        <v>1632</v>
      </c>
      <c r="W754" s="137" t="s">
        <v>1633</v>
      </c>
      <c r="X754" s="83">
        <f t="shared" si="9"/>
        <v>0</v>
      </c>
      <c r="Y754" s="29" t="s">
        <v>1635</v>
      </c>
      <c r="Z754" s="29">
        <v>3.2</v>
      </c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</row>
    <row r="755" spans="1:53" s="454" customFormat="1" ht="95.25" customHeight="1">
      <c r="A755" s="16" t="s">
        <v>1272</v>
      </c>
      <c r="B755" s="16" t="s">
        <v>1272</v>
      </c>
      <c r="C755" s="16" t="s">
        <v>55</v>
      </c>
      <c r="D755" s="16">
        <v>6</v>
      </c>
      <c r="E755" s="16">
        <v>21</v>
      </c>
      <c r="F755" s="16">
        <v>2.3408000000000002</v>
      </c>
      <c r="G755" s="16" t="s">
        <v>41</v>
      </c>
      <c r="H755" s="16" t="s">
        <v>1274</v>
      </c>
      <c r="I755" s="16" t="s">
        <v>141</v>
      </c>
      <c r="J755" s="16" t="s">
        <v>44</v>
      </c>
      <c r="K755" s="16" t="s">
        <v>36</v>
      </c>
      <c r="L755" s="16" t="s">
        <v>1540</v>
      </c>
      <c r="M755" s="40" t="s">
        <v>1276</v>
      </c>
      <c r="N755" s="24" t="s">
        <v>38</v>
      </c>
      <c r="O755" s="16" t="s">
        <v>23</v>
      </c>
      <c r="P755" s="16" t="s">
        <v>1277</v>
      </c>
      <c r="Q755" s="16" t="s">
        <v>45</v>
      </c>
      <c r="R755" s="16" t="s">
        <v>45</v>
      </c>
      <c r="S755" s="16" t="s">
        <v>45</v>
      </c>
      <c r="T755" s="16" t="s">
        <v>1151</v>
      </c>
      <c r="U755" s="16" t="s">
        <v>55</v>
      </c>
      <c r="V755" s="137" t="s">
        <v>1632</v>
      </c>
      <c r="W755" s="137" t="s">
        <v>1633</v>
      </c>
      <c r="X755" s="83">
        <f t="shared" si="9"/>
        <v>0</v>
      </c>
      <c r="Y755" s="29" t="s">
        <v>1635</v>
      </c>
      <c r="Z755" s="29">
        <v>2.3408000000000002</v>
      </c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</row>
    <row r="756" spans="1:53" s="76" customFormat="1" ht="64.5" customHeight="1">
      <c r="A756" s="61" t="s">
        <v>1492</v>
      </c>
      <c r="B756" s="61" t="s">
        <v>1493</v>
      </c>
      <c r="C756" s="61" t="s">
        <v>1493</v>
      </c>
      <c r="D756" s="61">
        <v>11</v>
      </c>
      <c r="E756" s="61">
        <v>34</v>
      </c>
      <c r="F756" s="61">
        <v>12.9</v>
      </c>
      <c r="G756" s="62" t="s">
        <v>929</v>
      </c>
      <c r="H756" s="62" t="s">
        <v>1494</v>
      </c>
      <c r="I756" s="62" t="s">
        <v>59</v>
      </c>
      <c r="J756" s="62" t="s">
        <v>35</v>
      </c>
      <c r="K756" s="62" t="s">
        <v>27</v>
      </c>
      <c r="L756" s="62" t="s">
        <v>1495</v>
      </c>
      <c r="M756" s="61" t="s">
        <v>1496</v>
      </c>
      <c r="N756" s="62" t="s">
        <v>38</v>
      </c>
      <c r="O756" s="61" t="s">
        <v>23</v>
      </c>
      <c r="P756" s="61" t="s">
        <v>45</v>
      </c>
      <c r="Q756" s="61" t="s">
        <v>45</v>
      </c>
      <c r="R756" s="61" t="s">
        <v>45</v>
      </c>
      <c r="S756" s="61" t="s">
        <v>45</v>
      </c>
      <c r="T756" s="61" t="s">
        <v>159</v>
      </c>
      <c r="U756" s="61" t="s">
        <v>55</v>
      </c>
      <c r="V756" s="135" t="s">
        <v>1497</v>
      </c>
      <c r="W756" s="135" t="s">
        <v>1498</v>
      </c>
      <c r="X756" s="64">
        <f t="shared" si="9"/>
        <v>6.0100000000000264E-2</v>
      </c>
      <c r="Y756" s="76" t="s">
        <v>1509</v>
      </c>
      <c r="Z756" s="76">
        <v>0.48799999999999999</v>
      </c>
      <c r="AA756" s="76" t="s">
        <v>1510</v>
      </c>
      <c r="AB756" s="76">
        <v>11.9635</v>
      </c>
      <c r="AC756" s="76" t="s">
        <v>1513</v>
      </c>
      <c r="AD756" s="76">
        <v>0.38840000000000002</v>
      </c>
    </row>
    <row r="757" spans="1:53" s="57" customFormat="1" ht="81" customHeight="1">
      <c r="A757" s="16" t="s">
        <v>1492</v>
      </c>
      <c r="B757" s="16" t="s">
        <v>1493</v>
      </c>
      <c r="C757" s="16" t="s">
        <v>1493</v>
      </c>
      <c r="D757" s="24">
        <v>11</v>
      </c>
      <c r="E757" s="24">
        <v>43</v>
      </c>
      <c r="F757" s="24">
        <v>7</v>
      </c>
      <c r="G757" s="24" t="s">
        <v>72</v>
      </c>
      <c r="H757" s="24" t="s">
        <v>1494</v>
      </c>
      <c r="I757" s="24" t="s">
        <v>59</v>
      </c>
      <c r="J757" s="24" t="s">
        <v>35</v>
      </c>
      <c r="K757" s="24" t="s">
        <v>27</v>
      </c>
      <c r="L757" s="24" t="s">
        <v>1495</v>
      </c>
      <c r="M757" s="16" t="s">
        <v>1499</v>
      </c>
      <c r="N757" s="24" t="s">
        <v>26</v>
      </c>
      <c r="O757" s="16" t="s">
        <v>23</v>
      </c>
      <c r="P757" s="16" t="s">
        <v>45</v>
      </c>
      <c r="Q757" s="16" t="s">
        <v>45</v>
      </c>
      <c r="R757" s="16" t="s">
        <v>45</v>
      </c>
      <c r="S757" s="16" t="s">
        <v>45</v>
      </c>
      <c r="T757" s="16" t="s">
        <v>159</v>
      </c>
      <c r="U757" s="24" t="s">
        <v>55</v>
      </c>
      <c r="V757" s="90" t="s">
        <v>1500</v>
      </c>
      <c r="W757" s="24" t="s">
        <v>1501</v>
      </c>
      <c r="X757" s="83">
        <f t="shared" si="9"/>
        <v>0</v>
      </c>
      <c r="Y757" s="57" t="s">
        <v>1513</v>
      </c>
      <c r="Z757" s="134">
        <v>2.9125999999999999</v>
      </c>
      <c r="AA757" s="57" t="s">
        <v>1514</v>
      </c>
      <c r="AB757" s="57">
        <v>4.0873999999999997</v>
      </c>
    </row>
    <row r="758" spans="1:53" s="76" customFormat="1" ht="81" customHeight="1">
      <c r="A758" s="61" t="s">
        <v>1492</v>
      </c>
      <c r="B758" s="61" t="s">
        <v>1493</v>
      </c>
      <c r="C758" s="61" t="s">
        <v>1493</v>
      </c>
      <c r="D758" s="61">
        <v>14</v>
      </c>
      <c r="E758" s="61">
        <v>12</v>
      </c>
      <c r="F758" s="61">
        <v>3.9</v>
      </c>
      <c r="G758" s="62" t="s">
        <v>929</v>
      </c>
      <c r="H758" s="62" t="s">
        <v>1494</v>
      </c>
      <c r="I758" s="62" t="s">
        <v>59</v>
      </c>
      <c r="J758" s="62" t="s">
        <v>141</v>
      </c>
      <c r="K758" s="62" t="s">
        <v>27</v>
      </c>
      <c r="L758" s="62" t="s">
        <v>1502</v>
      </c>
      <c r="M758" s="61" t="s">
        <v>1496</v>
      </c>
      <c r="N758" s="62" t="s">
        <v>339</v>
      </c>
      <c r="O758" s="61" t="s">
        <v>23</v>
      </c>
      <c r="P758" s="61" t="s">
        <v>45</v>
      </c>
      <c r="Q758" s="61" t="s">
        <v>45</v>
      </c>
      <c r="R758" s="61" t="s">
        <v>45</v>
      </c>
      <c r="S758" s="61" t="s">
        <v>45</v>
      </c>
      <c r="T758" s="61" t="s">
        <v>159</v>
      </c>
      <c r="U758" s="61" t="s">
        <v>55</v>
      </c>
      <c r="V758" s="135" t="s">
        <v>1503</v>
      </c>
      <c r="W758" s="62" t="s">
        <v>1504</v>
      </c>
      <c r="X758" s="64">
        <f t="shared" si="9"/>
        <v>2.0300000000000207E-2</v>
      </c>
      <c r="Y758" s="76" t="s">
        <v>1508</v>
      </c>
      <c r="Z758" s="136">
        <v>3.8424999999999998</v>
      </c>
      <c r="AA758" s="76" t="s">
        <v>1511</v>
      </c>
      <c r="AB758" s="76">
        <v>9.5999999999999992E-3</v>
      </c>
      <c r="AC758" s="76" t="s">
        <v>1512</v>
      </c>
      <c r="AD758" s="76">
        <v>2.76E-2</v>
      </c>
    </row>
    <row r="759" spans="1:53" s="57" customFormat="1" ht="81" customHeight="1">
      <c r="A759" s="16" t="s">
        <v>1492</v>
      </c>
      <c r="B759" s="16" t="s">
        <v>1493</v>
      </c>
      <c r="C759" s="16" t="s">
        <v>1493</v>
      </c>
      <c r="D759" s="24">
        <v>9</v>
      </c>
      <c r="E759" s="24">
        <v>12</v>
      </c>
      <c r="F759" s="24">
        <v>43</v>
      </c>
      <c r="G759" s="24" t="s">
        <v>929</v>
      </c>
      <c r="H759" s="24" t="s">
        <v>1494</v>
      </c>
      <c r="I759" s="24" t="s">
        <v>59</v>
      </c>
      <c r="J759" s="24" t="s">
        <v>141</v>
      </c>
      <c r="K759" s="24" t="s">
        <v>27</v>
      </c>
      <c r="L759" s="24" t="s">
        <v>1502</v>
      </c>
      <c r="M759" s="16" t="s">
        <v>1496</v>
      </c>
      <c r="N759" s="24" t="s">
        <v>339</v>
      </c>
      <c r="O759" s="16" t="s">
        <v>23</v>
      </c>
      <c r="P759" s="16" t="s">
        <v>45</v>
      </c>
      <c r="Q759" s="16" t="s">
        <v>45</v>
      </c>
      <c r="R759" s="16" t="s">
        <v>45</v>
      </c>
      <c r="S759" s="16" t="s">
        <v>45</v>
      </c>
      <c r="T759" s="16" t="s">
        <v>159</v>
      </c>
      <c r="U759" s="16" t="s">
        <v>55</v>
      </c>
      <c r="V759" s="90" t="s">
        <v>1505</v>
      </c>
      <c r="W759" s="24" t="s">
        <v>1506</v>
      </c>
      <c r="X759" s="83">
        <f t="shared" si="9"/>
        <v>0</v>
      </c>
      <c r="Y759" s="57" t="s">
        <v>1507</v>
      </c>
      <c r="Z759" s="134">
        <v>34</v>
      </c>
      <c r="AA759" s="57" t="s">
        <v>1513</v>
      </c>
      <c r="AB759" s="57">
        <v>9</v>
      </c>
    </row>
    <row r="760" spans="1:53" s="57" customFormat="1" ht="81" customHeight="1">
      <c r="A760" s="16" t="s">
        <v>1492</v>
      </c>
      <c r="B760" s="16" t="s">
        <v>1493</v>
      </c>
      <c r="C760" s="16" t="s">
        <v>1493</v>
      </c>
      <c r="D760" s="16">
        <v>10</v>
      </c>
      <c r="E760" s="16">
        <v>1</v>
      </c>
      <c r="F760" s="16">
        <v>49</v>
      </c>
      <c r="G760" s="24" t="s">
        <v>929</v>
      </c>
      <c r="H760" s="24" t="s">
        <v>1494</v>
      </c>
      <c r="I760" s="24" t="s">
        <v>59</v>
      </c>
      <c r="J760" s="24" t="s">
        <v>141</v>
      </c>
      <c r="K760" s="24" t="s">
        <v>27</v>
      </c>
      <c r="L760" s="24" t="s">
        <v>1502</v>
      </c>
      <c r="M760" s="16" t="s">
        <v>1496</v>
      </c>
      <c r="N760" s="24" t="s">
        <v>339</v>
      </c>
      <c r="O760" s="16" t="s">
        <v>23</v>
      </c>
      <c r="P760" s="16" t="s">
        <v>45</v>
      </c>
      <c r="Q760" s="16" t="s">
        <v>45</v>
      </c>
      <c r="R760" s="16" t="s">
        <v>45</v>
      </c>
      <c r="S760" s="16" t="s">
        <v>45</v>
      </c>
      <c r="T760" s="16" t="s">
        <v>159</v>
      </c>
      <c r="U760" s="16" t="s">
        <v>55</v>
      </c>
      <c r="V760" s="90" t="s">
        <v>1505</v>
      </c>
      <c r="W760" s="24" t="s">
        <v>1506</v>
      </c>
      <c r="X760" s="83">
        <f t="shared" si="9"/>
        <v>0</v>
      </c>
      <c r="Y760" s="57" t="s">
        <v>1513</v>
      </c>
      <c r="Z760" s="134">
        <v>49</v>
      </c>
    </row>
    <row r="761" spans="1:53" s="354" customFormat="1" ht="63">
      <c r="A761" s="16" t="s">
        <v>73</v>
      </c>
      <c r="B761" s="106" t="s">
        <v>1187</v>
      </c>
      <c r="C761" s="351" t="s">
        <v>1187</v>
      </c>
      <c r="D761" s="352">
        <v>27</v>
      </c>
      <c r="E761" s="352">
        <v>15</v>
      </c>
      <c r="F761" s="387">
        <v>10.8</v>
      </c>
      <c r="G761" s="16" t="s">
        <v>41</v>
      </c>
      <c r="H761" s="16" t="s">
        <v>74</v>
      </c>
      <c r="I761" s="353" t="s">
        <v>35</v>
      </c>
      <c r="J761" s="16" t="s">
        <v>44</v>
      </c>
      <c r="K761" s="16" t="s">
        <v>27</v>
      </c>
      <c r="L761" s="16" t="s">
        <v>2043</v>
      </c>
      <c r="M761" s="16" t="s">
        <v>2044</v>
      </c>
      <c r="N761" s="16" t="s">
        <v>1061</v>
      </c>
      <c r="O761" s="16" t="s">
        <v>54</v>
      </c>
      <c r="P761" s="16" t="s">
        <v>55</v>
      </c>
      <c r="Q761" s="16">
        <v>10.8</v>
      </c>
      <c r="R761" s="16" t="s">
        <v>55</v>
      </c>
      <c r="S761" s="16" t="s">
        <v>55</v>
      </c>
      <c r="T761" s="16" t="s">
        <v>230</v>
      </c>
      <c r="U761" s="16" t="s">
        <v>55</v>
      </c>
      <c r="V761" s="25" t="s">
        <v>2117</v>
      </c>
      <c r="W761" s="25" t="s">
        <v>2118</v>
      </c>
      <c r="X761" s="177">
        <f t="shared" ref="X761:X764" si="12">F761-(Z761+AB761+AD761+AF761+AH761+AJ761+AL761+AN761+AP761+AR761+AT761+AV761+AX761+AZ761+BB761+BD761+BF761+BH761+BJ761+BL761+BN761+BP761+BR761+BT761+BV761+BX761)</f>
        <v>0</v>
      </c>
      <c r="Y761" s="354" t="s">
        <v>2123</v>
      </c>
      <c r="Z761" s="354">
        <v>10.8</v>
      </c>
    </row>
    <row r="762" spans="1:53" s="354" customFormat="1" ht="63">
      <c r="A762" s="16" t="s">
        <v>73</v>
      </c>
      <c r="B762" s="106" t="s">
        <v>1187</v>
      </c>
      <c r="C762" s="351" t="s">
        <v>1187</v>
      </c>
      <c r="D762" s="352">
        <v>27</v>
      </c>
      <c r="E762" s="352">
        <v>15</v>
      </c>
      <c r="F762" s="387">
        <v>13</v>
      </c>
      <c r="G762" s="16" t="s">
        <v>41</v>
      </c>
      <c r="H762" s="16" t="s">
        <v>74</v>
      </c>
      <c r="I762" s="353" t="s">
        <v>35</v>
      </c>
      <c r="J762" s="16" t="s">
        <v>44</v>
      </c>
      <c r="K762" s="16" t="s">
        <v>27</v>
      </c>
      <c r="L762" s="16" t="s">
        <v>2043</v>
      </c>
      <c r="M762" s="16" t="s">
        <v>2044</v>
      </c>
      <c r="N762" s="16" t="s">
        <v>1061</v>
      </c>
      <c r="O762" s="16" t="s">
        <v>54</v>
      </c>
      <c r="P762" s="16" t="s">
        <v>55</v>
      </c>
      <c r="Q762" s="16">
        <v>13</v>
      </c>
      <c r="R762" s="16" t="s">
        <v>55</v>
      </c>
      <c r="S762" s="16" t="s">
        <v>55</v>
      </c>
      <c r="T762" s="16" t="s">
        <v>230</v>
      </c>
      <c r="U762" s="16" t="s">
        <v>55</v>
      </c>
      <c r="V762" s="25" t="s">
        <v>2119</v>
      </c>
      <c r="W762" s="25" t="s">
        <v>2120</v>
      </c>
      <c r="X762" s="177">
        <f t="shared" si="12"/>
        <v>0</v>
      </c>
      <c r="Y762" s="354" t="s">
        <v>2123</v>
      </c>
      <c r="Z762" s="354">
        <v>13</v>
      </c>
    </row>
    <row r="763" spans="1:53" s="354" customFormat="1" ht="63">
      <c r="A763" s="16" t="s">
        <v>73</v>
      </c>
      <c r="B763" s="106" t="s">
        <v>1187</v>
      </c>
      <c r="C763" s="351" t="s">
        <v>1187</v>
      </c>
      <c r="D763" s="352">
        <v>27</v>
      </c>
      <c r="E763" s="352">
        <v>15</v>
      </c>
      <c r="F763" s="387">
        <v>1.2</v>
      </c>
      <c r="G763" s="16" t="s">
        <v>41</v>
      </c>
      <c r="H763" s="16" t="s">
        <v>74</v>
      </c>
      <c r="I763" s="353" t="s">
        <v>35</v>
      </c>
      <c r="J763" s="16" t="s">
        <v>44</v>
      </c>
      <c r="K763" s="16" t="s">
        <v>27</v>
      </c>
      <c r="L763" s="16" t="s">
        <v>2043</v>
      </c>
      <c r="M763" s="16" t="s">
        <v>2044</v>
      </c>
      <c r="N763" s="16" t="s">
        <v>1061</v>
      </c>
      <c r="O763" s="16" t="s">
        <v>54</v>
      </c>
      <c r="P763" s="16" t="s">
        <v>55</v>
      </c>
      <c r="Q763" s="16">
        <v>1.2</v>
      </c>
      <c r="R763" s="16" t="s">
        <v>55</v>
      </c>
      <c r="S763" s="16" t="s">
        <v>55</v>
      </c>
      <c r="T763" s="16" t="s">
        <v>230</v>
      </c>
      <c r="U763" s="16" t="s">
        <v>55</v>
      </c>
      <c r="V763" s="25" t="s">
        <v>2121</v>
      </c>
      <c r="W763" s="25" t="s">
        <v>2122</v>
      </c>
      <c r="X763" s="177">
        <f t="shared" si="12"/>
        <v>0</v>
      </c>
      <c r="Y763" s="354" t="s">
        <v>2123</v>
      </c>
      <c r="Z763" s="354">
        <v>1.2</v>
      </c>
    </row>
    <row r="764" spans="1:53" s="491" customFormat="1" ht="63">
      <c r="A764" s="61" t="s">
        <v>73</v>
      </c>
      <c r="B764" s="485" t="s">
        <v>1187</v>
      </c>
      <c r="C764" s="485" t="s">
        <v>1187</v>
      </c>
      <c r="D764" s="486">
        <v>14</v>
      </c>
      <c r="E764" s="486">
        <v>27</v>
      </c>
      <c r="F764" s="487">
        <v>2.7</v>
      </c>
      <c r="G764" s="61" t="s">
        <v>41</v>
      </c>
      <c r="H764" s="61" t="s">
        <v>74</v>
      </c>
      <c r="I764" s="488" t="s">
        <v>35</v>
      </c>
      <c r="J764" s="61" t="s">
        <v>44</v>
      </c>
      <c r="K764" s="61" t="s">
        <v>27</v>
      </c>
      <c r="L764" s="61" t="s">
        <v>2043</v>
      </c>
      <c r="M764" s="61" t="s">
        <v>2044</v>
      </c>
      <c r="N764" s="61" t="s">
        <v>1061</v>
      </c>
      <c r="O764" s="61" t="s">
        <v>54</v>
      </c>
      <c r="P764" s="61" t="s">
        <v>55</v>
      </c>
      <c r="Q764" s="61">
        <v>2.7</v>
      </c>
      <c r="R764" s="61" t="s">
        <v>55</v>
      </c>
      <c r="S764" s="61" t="s">
        <v>55</v>
      </c>
      <c r="T764" s="61" t="s">
        <v>230</v>
      </c>
      <c r="U764" s="61" t="s">
        <v>55</v>
      </c>
      <c r="V764" s="63" t="s">
        <v>2126</v>
      </c>
      <c r="W764" s="63" t="s">
        <v>2127</v>
      </c>
      <c r="X764" s="361">
        <f t="shared" si="12"/>
        <v>3.0299999999999994E-2</v>
      </c>
      <c r="Y764" s="489" t="s">
        <v>2123</v>
      </c>
      <c r="Z764" s="490">
        <v>2.6697000000000002</v>
      </c>
    </row>
    <row r="765" spans="1:53" ht="81" customHeight="1">
      <c r="X765" s="526">
        <f>SUM(X8:X764)</f>
        <v>718.54623000000015</v>
      </c>
      <c r="Z765" s="498"/>
    </row>
    <row r="766" spans="1:53" ht="81" customHeight="1">
      <c r="Z766" s="498"/>
    </row>
    <row r="767" spans="1:53" ht="81" customHeight="1">
      <c r="Z767" s="498"/>
    </row>
  </sheetData>
  <autoFilter ref="A7:BIF765"/>
  <mergeCells count="76">
    <mergeCell ref="BV4:BV6"/>
    <mergeCell ref="BW4:BW6"/>
    <mergeCell ref="BX4:BX6"/>
    <mergeCell ref="BQ4:BQ6"/>
    <mergeCell ref="BR4:BR6"/>
    <mergeCell ref="BS4:BS6"/>
    <mergeCell ref="BT4:BT6"/>
    <mergeCell ref="BU4:BU6"/>
    <mergeCell ref="BL4:BL6"/>
    <mergeCell ref="BM4:BM6"/>
    <mergeCell ref="BN4:BN6"/>
    <mergeCell ref="BO4:BO6"/>
    <mergeCell ref="BP4:BP6"/>
    <mergeCell ref="BG4:BG6"/>
    <mergeCell ref="BH4:BH6"/>
    <mergeCell ref="BI4:BI6"/>
    <mergeCell ref="BJ4:BJ6"/>
    <mergeCell ref="BK4:BK6"/>
    <mergeCell ref="BB4:BB6"/>
    <mergeCell ref="BC4:BC6"/>
    <mergeCell ref="BD4:BD6"/>
    <mergeCell ref="BE4:BE6"/>
    <mergeCell ref="BF4:BF6"/>
    <mergeCell ref="AW4:AW6"/>
    <mergeCell ref="AX4:AX6"/>
    <mergeCell ref="AY4:AY6"/>
    <mergeCell ref="AZ4:AZ6"/>
    <mergeCell ref="BA4:BA6"/>
    <mergeCell ref="AR4:AR6"/>
    <mergeCell ref="AS4:AS6"/>
    <mergeCell ref="AT4:AT6"/>
    <mergeCell ref="AU4:AU6"/>
    <mergeCell ref="AV4:AV6"/>
    <mergeCell ref="AM4:AM6"/>
    <mergeCell ref="AN4:AN6"/>
    <mergeCell ref="AO4:AO6"/>
    <mergeCell ref="AP4:AP6"/>
    <mergeCell ref="AQ4:AQ6"/>
    <mergeCell ref="AH4:AH6"/>
    <mergeCell ref="AI4:AI6"/>
    <mergeCell ref="AJ4:AJ6"/>
    <mergeCell ref="AK4:AK6"/>
    <mergeCell ref="AL4:AL6"/>
    <mergeCell ref="AF4:AF6"/>
    <mergeCell ref="AG4:AG6"/>
    <mergeCell ref="Y4:Y6"/>
    <mergeCell ref="Z4:Z6"/>
    <mergeCell ref="AA4:AA6"/>
    <mergeCell ref="AB4:AB6"/>
    <mergeCell ref="AC4:AC6"/>
    <mergeCell ref="P4:S4"/>
    <mergeCell ref="R5:S5"/>
    <mergeCell ref="AD4:AD6"/>
    <mergeCell ref="X4:X6"/>
    <mergeCell ref="AE4:AE6"/>
    <mergeCell ref="L4:L6"/>
    <mergeCell ref="K4:K6"/>
    <mergeCell ref="A1:W1"/>
    <mergeCell ref="V4:W5"/>
    <mergeCell ref="A5:A6"/>
    <mergeCell ref="B5:B6"/>
    <mergeCell ref="D5:D6"/>
    <mergeCell ref="E5:E6"/>
    <mergeCell ref="N4:N6"/>
    <mergeCell ref="O4:O6"/>
    <mergeCell ref="T4:T6"/>
    <mergeCell ref="U4:U6"/>
    <mergeCell ref="A4:E4"/>
    <mergeCell ref="G4:G6"/>
    <mergeCell ref="M4:M6"/>
    <mergeCell ref="P5:Q5"/>
    <mergeCell ref="C5:C6"/>
    <mergeCell ref="F4:F6"/>
    <mergeCell ref="H4:H6"/>
    <mergeCell ref="I4:I6"/>
    <mergeCell ref="J4:J6"/>
  </mergeCells>
  <hyperlinks>
    <hyperlink ref="T178" r:id="rId1"/>
    <hyperlink ref="T179" r:id="rId2"/>
    <hyperlink ref="T177" r:id="rId3"/>
    <hyperlink ref="T188" r:id="rId4"/>
    <hyperlink ref="T187" r:id="rId5"/>
    <hyperlink ref="T186" r:id="rId6"/>
    <hyperlink ref="T185" r:id="rId7"/>
    <hyperlink ref="T184" r:id="rId8"/>
    <hyperlink ref="T183" r:id="rId9"/>
    <hyperlink ref="T182" r:id="rId10"/>
    <hyperlink ref="T181" r:id="rId11"/>
    <hyperlink ref="T189" r:id="rId12"/>
  </hyperlinks>
  <pageMargins left="0.7" right="0.7" top="0.75" bottom="0.75" header="0.3" footer="0.3"/>
  <pageSetup paperSize="8" scale="1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2024-12-16T04:51:20Z</dcterms:modified>
</cp:coreProperties>
</file>